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\Desktop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56" i="1"/>
  <c r="D69" i="1"/>
  <c r="D117" i="1" l="1"/>
  <c r="D93" i="1" l="1"/>
  <c r="D78" i="1" l="1"/>
  <c r="D59" i="1"/>
  <c r="D34" i="1"/>
  <c r="D18" i="1"/>
  <c r="D88" i="1" l="1"/>
  <c r="D86" i="1"/>
  <c r="D84" i="1"/>
  <c r="D82" i="1"/>
  <c r="D80" i="1"/>
  <c r="D75" i="1"/>
  <c r="D73" i="1"/>
  <c r="D71" i="1"/>
  <c r="D66" i="1"/>
  <c r="D63" i="1"/>
  <c r="D61" i="1"/>
  <c r="D118" i="1"/>
  <c r="D50" i="1"/>
  <c r="D48" i="1"/>
  <c r="D46" i="1"/>
  <c r="D43" i="1"/>
  <c r="D36" i="1"/>
  <c r="D30" i="1"/>
  <c r="D28" i="1"/>
  <c r="D26" i="1"/>
  <c r="D24" i="1"/>
  <c r="D22" i="1"/>
  <c r="D20" i="1"/>
  <c r="D15" i="1"/>
  <c r="D13" i="1"/>
  <c r="D11" i="1"/>
  <c r="D9" i="1"/>
</calcChain>
</file>

<file path=xl/sharedStrings.xml><?xml version="1.0" encoding="utf-8"?>
<sst xmlns="http://schemas.openxmlformats.org/spreadsheetml/2006/main" count="298" uniqueCount="143">
  <si>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</si>
  <si>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</si>
  <si>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</si>
  <si>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</si>
  <si>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</si>
  <si>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</si>
  <si>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</si>
  <si>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UŠ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</si>
  <si>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01.03.2024 Do 31.03.2024</t>
  </si>
  <si>
    <t>KREŠIMIR-FUTURA D.O.O.</t>
  </si>
  <si>
    <t>99386047584</t>
  </si>
  <si>
    <t>IVANEC</t>
  </si>
  <si>
    <t>OSTALI NESPOMENUTI RASHODI POSLOVANJA</t>
  </si>
  <si>
    <t>Ukupno:</t>
  </si>
  <si>
    <t>HDGPP ZAGREB</t>
  </si>
  <si>
    <t>97475640707</t>
  </si>
  <si>
    <t>ZAGREB</t>
  </si>
  <si>
    <t>UREDSKI MATERIJAL I OSTALI MATERIJALNI RASHODI</t>
  </si>
  <si>
    <t>DM-DROGERIE MARKT D.O.O.</t>
  </si>
  <si>
    <t>94124811986</t>
  </si>
  <si>
    <t>ČAKOVEC</t>
  </si>
  <si>
    <t>STRUJIĆ-S D.O.O.</t>
  </si>
  <si>
    <t>92554223723</t>
  </si>
  <si>
    <t>MALA SUBOTICA</t>
  </si>
  <si>
    <t>OSNOVNA ŠKOLA PRELOG</t>
  </si>
  <si>
    <t>91538161225</t>
  </si>
  <si>
    <t>PRELOG</t>
  </si>
  <si>
    <t>ZAKUPNINE I NAJAMNINE</t>
  </si>
  <si>
    <t>HRVATSKO DRUŠTVO FLAUTISTA</t>
  </si>
  <si>
    <t>87471982774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</si>
  <si>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</si>
  <si>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</si>
  <si>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</si>
  <si>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</si>
  <si>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</si>
  <si>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</si>
  <si>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RAČUNALNE USLUGE</t>
  </si>
  <si>
    <t>HOZ KONCEPTI</t>
  </si>
  <si>
    <t>83226380716</t>
  </si>
  <si>
    <t>40000 Čakovec</t>
  </si>
  <si>
    <t>OSTALE USLUGE</t>
  </si>
  <si>
    <t>HRVATSKI TELEKOM d.d.</t>
  </si>
  <si>
    <t>81793146560</t>
  </si>
  <si>
    <t>MEÐIMURSKE VODE d.o.o.</t>
  </si>
  <si>
    <t>81394716246</t>
  </si>
  <si>
    <t>KOMUNALNE USLUGE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</si>
  <si>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</si>
  <si>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</si>
  <si>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</si>
  <si>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</si>
  <si>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</si>
  <si>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</si>
  <si>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</si>
  <si>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DODATNA ULAGANJA NA GRAĐEVINSKIM OBJEKTIMA</t>
  </si>
  <si>
    <t>ALZAS ALARMS D.O.O.</t>
  </si>
  <si>
    <t>69887535922</t>
  </si>
  <si>
    <t>USLUGE TEKUĆEG I INVESTICIJSKOG ODRŽAVANJA</t>
  </si>
  <si>
    <t>HRVATSKA RADIOTELEVIZIJA</t>
  </si>
  <si>
    <t>68419124305</t>
  </si>
  <si>
    <t>USLUGE PROMIDŽBE I INFORMIRANJA</t>
  </si>
  <si>
    <t>MEÐIMURKA BS D.O.O.</t>
  </si>
  <si>
    <t>68372221964</t>
  </si>
  <si>
    <t>MATERIJAL I DIJELOVI ZA TEKUĆE I INVESTICIJSKO ODRŽAVANJE</t>
  </si>
  <si>
    <t>TRGOVINA KRK D.D.</t>
  </si>
  <si>
    <t>66548420466</t>
  </si>
  <si>
    <t>MALINSKA</t>
  </si>
  <si>
    <t>REPREZENTACIJA</t>
  </si>
  <si>
    <t>NARODNE NOVINE d.d.</t>
  </si>
  <si>
    <t>64546066176</t>
  </si>
  <si>
    <t>HEP OPSKRBA d.o.o.</t>
  </si>
  <si>
    <t>63073332379</t>
  </si>
  <si>
    <t>ENERGIJA</t>
  </si>
  <si>
    <t>OPĆINA DONJI KRALJEVEC</t>
  </si>
  <si>
    <t>51571293140</t>
  </si>
  <si>
    <t>DONJI KRALJEVEC</t>
  </si>
  <si>
    <t>KOS-OBRT ZA POPRAVAK GLAZBALA I TRGOVINU</t>
  </si>
  <si>
    <t>47799515749</t>
  </si>
  <si>
    <t>PARNAD D.O.O.</t>
  </si>
  <si>
    <t>46934721732</t>
  </si>
  <si>
    <t>RIJEKA</t>
  </si>
  <si>
    <t>HEP-PLIN d.o.o.</t>
  </si>
  <si>
    <t>41317489366</t>
  </si>
  <si>
    <t>OSIJEK</t>
  </si>
  <si>
    <t>ZEC D.O.O. ZA GRAĐEVINARSTVO I USLUGE</t>
  </si>
  <si>
    <t>37353346953</t>
  </si>
  <si>
    <t>40319 BELICA</t>
  </si>
  <si>
    <t>O.M. SUPORT d.o.o.</t>
  </si>
  <si>
    <t>23071028130</t>
  </si>
  <si>
    <t>INTELEKTUALNE I OSOBNE USLUGE</t>
  </si>
  <si>
    <t>ZOPTIK, OBRT ZA USLUGE</t>
  </si>
  <si>
    <t>19302505521</t>
  </si>
  <si>
    <t>GKP ČAKOM D.O.O.</t>
  </si>
  <si>
    <t>14001865632</t>
  </si>
  <si>
    <t>MIHOVLJAN, ČAKOVEC</t>
  </si>
  <si>
    <t>GRAD MURSKO SREDIŠĆE</t>
  </si>
  <si>
    <t>10835908515</t>
  </si>
  <si>
    <t>MURSKO SREDIŠĆE</t>
  </si>
  <si>
    <t>DIMOS-obrt za dimnjačarske usluge Rober Zver</t>
  </si>
  <si>
    <t>07738501203</t>
  </si>
  <si>
    <t>Strahoninec</t>
  </si>
  <si>
    <t>DIRECTA D.O.O. ZA USLUGE I TRGOVINU</t>
  </si>
  <si>
    <t>05717353628</t>
  </si>
  <si>
    <t>PRIBISLAVEC</t>
  </si>
  <si>
    <t>PRIVREDNA BANKA ZAGREB</t>
  </si>
  <si>
    <t>02535697732</t>
  </si>
  <si>
    <t>VARAŽDIN</t>
  </si>
  <si>
    <t>BANKARSKE USLUGE I USLUGE PLATNOG PROMETA</t>
  </si>
  <si>
    <t>BAT D.O.O. ČAKOVEC</t>
  </si>
  <si>
    <t>01944520619</t>
  </si>
  <si>
    <t>KATEGORIJA 1</t>
  </si>
  <si>
    <t>ČLANARINE I NORME</t>
  </si>
  <si>
    <t>USLUGA TELEFONA, POŠTE I PRIJEVOZA</t>
  </si>
  <si>
    <t>01944520618</t>
  </si>
  <si>
    <t>NATAŠA BRAČKO</t>
  </si>
  <si>
    <t>ZAŠTIĆENI PODATAK</t>
  </si>
  <si>
    <t>Intelektualne i osobne usluge (ugovor o djelu, ukupan 
iznos s doprinosima na bruto)</t>
  </si>
  <si>
    <t>IVANA BREZ MURK</t>
  </si>
  <si>
    <t>ANDRIJANA DRAGIČEVIĆ</t>
  </si>
  <si>
    <t>MARTINA JURAS BOGDANOVIĆ</t>
  </si>
  <si>
    <t>MARIJANA HUNJAK</t>
  </si>
  <si>
    <t>MARTINA KUZMA</t>
  </si>
  <si>
    <t>ZRINKA NOVAK</t>
  </si>
  <si>
    <t>ANDREA PADARIĆ</t>
  </si>
  <si>
    <t>VILIM POLJANEC</t>
  </si>
  <si>
    <t>VESNA TOTA</t>
  </si>
  <si>
    <t xml:space="preserve">Ukupno: </t>
  </si>
  <si>
    <t>KATEGORIJA 2</t>
  </si>
  <si>
    <t>Plaće za redovan rad (bruto)</t>
  </si>
  <si>
    <t>Plaće za prekovremeni rad (bruto)</t>
  </si>
  <si>
    <t>Plaće za posebne uvjete rada (bruto)</t>
  </si>
  <si>
    <t>Doprinosi za obvezno zdravstveno osiguranje</t>
  </si>
  <si>
    <t>Naknade za prijevoz, za rad na terenu i odvojeni život</t>
  </si>
  <si>
    <t>Pristojbe i naknade</t>
  </si>
  <si>
    <t>Ostali rashodi za zaposlene</t>
  </si>
  <si>
    <t>Službena putovanja</t>
  </si>
  <si>
    <t>Ostale naknade troškova zaposlenima</t>
  </si>
  <si>
    <t>Odgovorna osoba:</t>
  </si>
  <si>
    <t>Senka Bašek-Šamec, Mag. Art.</t>
  </si>
  <si>
    <t>UKUPNO ZA OŽUJAK 2024.</t>
  </si>
  <si>
    <t xml:space="preserve">ANDRIJA ŠAFRAN </t>
  </si>
  <si>
    <t xml:space="preserve">  </t>
  </si>
  <si>
    <t>NATALIJA DOICHINOVICH</t>
  </si>
  <si>
    <t>Ostali nespomenuti rashodi poslovanja (kotizacija za natjecanje učenika)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</si>
</sst>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6" fillId="0" borderId="0">
      <alignment vertical="top"/>
    </xf>
  </cellStyleXfs>
  <cellXfs count="11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4" borderId="0" xfId="0" applyFill="1"/>
    <xf numFmtId="4" fontId="9" fillId="0" borderId="7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4" fontId="9" fillId="0" borderId="11" xfId="1" applyNumberFormat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4" fontId="9" fillId="0" borderId="11" xfId="1" applyNumberFormat="1" applyFont="1" applyBorder="1" applyAlignment="1">
      <alignment horizontal="right" vertical="center"/>
    </xf>
    <xf numFmtId="4" fontId="9" fillId="0" borderId="1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43" fontId="7" fillId="0" borderId="4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vertical="center"/>
    </xf>
    <xf numFmtId="0" fontId="6" fillId="0" borderId="0" xfId="2" applyFont="1">
      <alignment vertical="top"/>
    </xf>
    <xf numFmtId="4" fontId="9" fillId="0" borderId="17" xfId="2" applyNumberFormat="1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6" fillId="0" borderId="0" xfId="2" applyFont="1" applyAlignment="1">
      <alignment vertical="center"/>
    </xf>
    <xf numFmtId="4" fontId="9" fillId="0" borderId="11" xfId="2" applyNumberFormat="1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4" fontId="9" fillId="0" borderId="11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4" fontId="9" fillId="0" borderId="15" xfId="2" applyNumberFormat="1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164" fontId="1" fillId="5" borderId="25" xfId="0" applyNumberFormat="1" applyFont="1" applyFill="1" applyBorder="1" applyAlignment="1">
      <alignment horizontal="right" vertical="center"/>
    </xf>
    <xf numFmtId="0" fontId="8" fillId="5" borderId="25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28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1" fillId="0" borderId="29" xfId="0" applyFont="1" applyBorder="1" applyAlignment="1">
      <alignment horizontal="left" vertical="top"/>
    </xf>
    <xf numFmtId="0" fontId="0" fillId="4" borderId="28" xfId="0" applyFill="1" applyBorder="1" applyAlignment="1">
      <alignment horizontal="left" vertical="center"/>
    </xf>
    <xf numFmtId="49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right" vertical="center"/>
    </xf>
    <xf numFmtId="0" fontId="9" fillId="0" borderId="30" xfId="1" applyFont="1" applyBorder="1" applyAlignment="1">
      <alignment vertical="center"/>
    </xf>
    <xf numFmtId="0" fontId="9" fillId="0" borderId="31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0" fillId="0" borderId="34" xfId="0" applyBorder="1" applyAlignment="1">
      <alignment horizontal="left" vertical="center"/>
    </xf>
    <xf numFmtId="49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right" vertical="center"/>
    </xf>
    <xf numFmtId="0" fontId="1" fillId="0" borderId="28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4" borderId="37" xfId="0" applyFill="1" applyBorder="1" applyAlignment="1">
      <alignment horizontal="left" vertical="center"/>
    </xf>
    <xf numFmtId="0" fontId="9" fillId="0" borderId="40" xfId="1" applyFont="1" applyBorder="1" applyAlignment="1">
      <alignment vertical="center" wrapText="1"/>
    </xf>
    <xf numFmtId="0" fontId="9" fillId="0" borderId="41" xfId="1" applyFont="1" applyBorder="1" applyAlignment="1">
      <alignment vertical="center" wrapText="1"/>
    </xf>
    <xf numFmtId="0" fontId="9" fillId="0" borderId="42" xfId="1" applyFont="1" applyBorder="1" applyAlignment="1">
      <alignment vertical="center" wrapText="1"/>
    </xf>
    <xf numFmtId="0" fontId="9" fillId="0" borderId="44" xfId="1" applyFont="1" applyBorder="1" applyAlignment="1">
      <alignment vertical="center" wrapText="1"/>
    </xf>
    <xf numFmtId="0" fontId="9" fillId="0" borderId="45" xfId="2" applyFont="1" applyBorder="1" applyAlignment="1">
      <alignment vertical="center"/>
    </xf>
    <xf numFmtId="0" fontId="9" fillId="0" borderId="46" xfId="2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9" fillId="0" borderId="41" xfId="2" applyFont="1" applyBorder="1" applyAlignment="1">
      <alignment vertical="center"/>
    </xf>
    <xf numFmtId="0" fontId="9" fillId="0" borderId="41" xfId="2" applyFont="1" applyBorder="1" applyAlignment="1">
      <alignment horizontal="left" vertical="center"/>
    </xf>
    <xf numFmtId="0" fontId="9" fillId="0" borderId="32" xfId="2" applyFont="1" applyBorder="1" applyAlignment="1">
      <alignment vertical="center"/>
    </xf>
    <xf numFmtId="0" fontId="9" fillId="0" borderId="42" xfId="2" applyFont="1" applyBorder="1" applyAlignment="1">
      <alignment vertical="center"/>
    </xf>
    <xf numFmtId="0" fontId="1" fillId="0" borderId="33" xfId="0" applyFont="1" applyBorder="1" applyAlignment="1">
      <alignment horizontal="left" vertical="top"/>
    </xf>
    <xf numFmtId="0" fontId="0" fillId="0" borderId="38" xfId="0" applyFont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8" fillId="5" borderId="43" xfId="0" applyFont="1" applyFill="1" applyBorder="1" applyAlignment="1">
      <alignment horizontal="left" vertical="center"/>
    </xf>
    <xf numFmtId="0" fontId="9" fillId="0" borderId="47" xfId="1" applyFont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7" fillId="0" borderId="26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7" fillId="0" borderId="36" xfId="2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7" fillId="0" borderId="33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44" xfId="2" applyFont="1" applyBorder="1" applyAlignment="1">
      <alignment horizontal="left" vertical="center"/>
    </xf>
    <xf numFmtId="0" fontId="9" fillId="0" borderId="1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00"/>
  <sheetViews>
    <sheetView tabSelected="1" zoomScaleNormal="100" zoomScaleSheetLayoutView="70" workbookViewId="0">
      <selection activeCell="H106" sqref="H10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32.25" customHeight="1" thickTop="1" thickBot="1" x14ac:dyDescent="0.3">
      <c r="A7" s="94" t="s">
        <v>109</v>
      </c>
      <c r="B7" s="95"/>
      <c r="C7" s="95"/>
      <c r="D7" s="95"/>
      <c r="E7" s="95"/>
      <c r="F7" s="96"/>
    </row>
    <row r="8" spans="1:6" x14ac:dyDescent="0.25">
      <c r="A8" s="55" t="s">
        <v>9</v>
      </c>
      <c r="B8" s="56" t="s">
        <v>10</v>
      </c>
      <c r="C8" s="57" t="s">
        <v>11</v>
      </c>
      <c r="D8" s="58">
        <v>96.95</v>
      </c>
      <c r="E8" s="57">
        <v>3299</v>
      </c>
      <c r="F8" s="73" t="s">
        <v>12</v>
      </c>
    </row>
    <row r="9" spans="1:6" ht="27" customHeight="1" thickBot="1" x14ac:dyDescent="0.3">
      <c r="A9" s="59" t="s">
        <v>13</v>
      </c>
      <c r="B9" s="20"/>
      <c r="C9" s="21"/>
      <c r="D9" s="22">
        <f>SUM(D8:D8)</f>
        <v>96.95</v>
      </c>
      <c r="E9" s="21"/>
      <c r="F9" s="74"/>
    </row>
    <row r="10" spans="1:6" x14ac:dyDescent="0.25">
      <c r="A10" s="55" t="s">
        <v>14</v>
      </c>
      <c r="B10" s="56" t="s">
        <v>15</v>
      </c>
      <c r="C10" s="57" t="s">
        <v>16</v>
      </c>
      <c r="D10" s="58">
        <v>6</v>
      </c>
      <c r="E10" s="57">
        <v>3221</v>
      </c>
      <c r="F10" s="73" t="s">
        <v>17</v>
      </c>
    </row>
    <row r="11" spans="1:6" ht="27" customHeight="1" thickBot="1" x14ac:dyDescent="0.3">
      <c r="A11" s="59" t="s">
        <v>13</v>
      </c>
      <c r="B11" s="20"/>
      <c r="C11" s="21"/>
      <c r="D11" s="22">
        <f>SUM(D10:D10)</f>
        <v>6</v>
      </c>
      <c r="E11" s="21"/>
      <c r="F11" s="74"/>
    </row>
    <row r="12" spans="1:6" x14ac:dyDescent="0.25">
      <c r="A12" s="55" t="s">
        <v>18</v>
      </c>
      <c r="B12" s="56" t="s">
        <v>19</v>
      </c>
      <c r="C12" s="57" t="s">
        <v>20</v>
      </c>
      <c r="D12" s="58">
        <v>14.7</v>
      </c>
      <c r="E12" s="57">
        <v>3299</v>
      </c>
      <c r="F12" s="73" t="s">
        <v>12</v>
      </c>
    </row>
    <row r="13" spans="1:6" ht="27" customHeight="1" thickBot="1" x14ac:dyDescent="0.3">
      <c r="A13" s="59" t="s">
        <v>13</v>
      </c>
      <c r="B13" s="20"/>
      <c r="C13" s="21"/>
      <c r="D13" s="22">
        <f>SUM(D12:D12)</f>
        <v>14.7</v>
      </c>
      <c r="E13" s="21"/>
      <c r="F13" s="74"/>
    </row>
    <row r="14" spans="1:6" x14ac:dyDescent="0.25">
      <c r="A14" s="55" t="s">
        <v>21</v>
      </c>
      <c r="B14" s="56" t="s">
        <v>22</v>
      </c>
      <c r="C14" s="57" t="s">
        <v>23</v>
      </c>
      <c r="D14" s="58">
        <v>131.80000000000001</v>
      </c>
      <c r="E14" s="57">
        <v>3221</v>
      </c>
      <c r="F14" s="73" t="s">
        <v>17</v>
      </c>
    </row>
    <row r="15" spans="1:6" ht="27" customHeight="1" thickBot="1" x14ac:dyDescent="0.3">
      <c r="A15" s="59" t="s">
        <v>13</v>
      </c>
      <c r="B15" s="20"/>
      <c r="C15" s="21"/>
      <c r="D15" s="22">
        <f>SUM(D14:D14)</f>
        <v>131.80000000000001</v>
      </c>
      <c r="E15" s="21"/>
      <c r="F15" s="74"/>
    </row>
    <row r="16" spans="1:6" x14ac:dyDescent="0.25">
      <c r="A16" s="55" t="s">
        <v>24</v>
      </c>
      <c r="B16" s="56" t="s">
        <v>25</v>
      </c>
      <c r="C16" s="57" t="s">
        <v>26</v>
      </c>
      <c r="D16" s="58">
        <v>106.4</v>
      </c>
      <c r="E16" s="57">
        <v>3235</v>
      </c>
      <c r="F16" s="73" t="s">
        <v>27</v>
      </c>
    </row>
    <row r="17" spans="1:6" s="23" customFormat="1" x14ac:dyDescent="0.25">
      <c r="A17" s="55" t="s">
        <v>24</v>
      </c>
      <c r="B17" s="56" t="s">
        <v>25</v>
      </c>
      <c r="C17" s="57" t="s">
        <v>26</v>
      </c>
      <c r="D17" s="58">
        <v>106.4</v>
      </c>
      <c r="E17" s="57">
        <v>3235</v>
      </c>
      <c r="F17" s="75" t="s">
        <v>27</v>
      </c>
    </row>
    <row r="18" spans="1:6" ht="27" customHeight="1" thickBot="1" x14ac:dyDescent="0.3">
      <c r="A18" s="59" t="s">
        <v>13</v>
      </c>
      <c r="B18" s="20"/>
      <c r="C18" s="21"/>
      <c r="D18" s="22">
        <f>SUM(D16+D17)</f>
        <v>212.8</v>
      </c>
      <c r="E18" s="21"/>
      <c r="F18" s="74"/>
    </row>
    <row r="19" spans="1:6" s="28" customFormat="1" x14ac:dyDescent="0.25">
      <c r="A19" s="60" t="s">
        <v>28</v>
      </c>
      <c r="B19" s="61" t="s">
        <v>29</v>
      </c>
      <c r="C19" s="62" t="s">
        <v>16</v>
      </c>
      <c r="D19" s="63">
        <v>10</v>
      </c>
      <c r="E19" s="62">
        <v>3294</v>
      </c>
      <c r="F19" s="76" t="s">
        <v>110</v>
      </c>
    </row>
    <row r="20" spans="1:6" ht="27" customHeight="1" thickBot="1" x14ac:dyDescent="0.3">
      <c r="A20" s="59" t="s">
        <v>13</v>
      </c>
      <c r="B20" s="20"/>
      <c r="C20" s="21"/>
      <c r="D20" s="22">
        <f>SUM(D19:D19)</f>
        <v>10</v>
      </c>
      <c r="E20" s="21"/>
      <c r="F20" s="74"/>
    </row>
    <row r="21" spans="1:6" x14ac:dyDescent="0.25">
      <c r="A21" s="55" t="s">
        <v>30</v>
      </c>
      <c r="B21" s="56" t="s">
        <v>31</v>
      </c>
      <c r="C21" s="57" t="s">
        <v>32</v>
      </c>
      <c r="D21" s="58">
        <v>0.57999999999999996</v>
      </c>
      <c r="E21" s="57">
        <v>3231</v>
      </c>
      <c r="F21" s="73" t="s">
        <v>33</v>
      </c>
    </row>
    <row r="22" spans="1:6" ht="27" customHeight="1" thickBot="1" x14ac:dyDescent="0.3">
      <c r="A22" s="59" t="s">
        <v>13</v>
      </c>
      <c r="B22" s="20"/>
      <c r="C22" s="21"/>
      <c r="D22" s="22">
        <f>SUM(D21:D21)</f>
        <v>0.57999999999999996</v>
      </c>
      <c r="E22" s="21"/>
      <c r="F22" s="74"/>
    </row>
    <row r="23" spans="1:6" x14ac:dyDescent="0.25">
      <c r="A23" s="55" t="s">
        <v>34</v>
      </c>
      <c r="B23" s="56" t="s">
        <v>35</v>
      </c>
      <c r="C23" s="57" t="s">
        <v>16</v>
      </c>
      <c r="D23" s="58">
        <v>1.66</v>
      </c>
      <c r="E23" s="57">
        <v>3238</v>
      </c>
      <c r="F23" s="73" t="s">
        <v>36</v>
      </c>
    </row>
    <row r="24" spans="1:6" ht="27" customHeight="1" thickBot="1" x14ac:dyDescent="0.3">
      <c r="A24" s="59" t="s">
        <v>13</v>
      </c>
      <c r="B24" s="20"/>
      <c r="C24" s="21"/>
      <c r="D24" s="22">
        <f>SUM(D23:D23)</f>
        <v>1.66</v>
      </c>
      <c r="E24" s="21"/>
      <c r="F24" s="74"/>
    </row>
    <row r="25" spans="1:6" x14ac:dyDescent="0.25">
      <c r="A25" s="55" t="s">
        <v>37</v>
      </c>
      <c r="B25" s="56" t="s">
        <v>38</v>
      </c>
      <c r="C25" s="57" t="s">
        <v>39</v>
      </c>
      <c r="D25" s="58">
        <v>450</v>
      </c>
      <c r="E25" s="57">
        <v>3239</v>
      </c>
      <c r="F25" s="73" t="s">
        <v>40</v>
      </c>
    </row>
    <row r="26" spans="1:6" ht="27" customHeight="1" thickBot="1" x14ac:dyDescent="0.3">
      <c r="A26" s="59" t="s">
        <v>13</v>
      </c>
      <c r="B26" s="20"/>
      <c r="C26" s="21"/>
      <c r="D26" s="22">
        <f>SUM(D25:D25)</f>
        <v>450</v>
      </c>
      <c r="E26" s="21"/>
      <c r="F26" s="74"/>
    </row>
    <row r="27" spans="1:6" x14ac:dyDescent="0.25">
      <c r="A27" s="67" t="s">
        <v>41</v>
      </c>
      <c r="B27" s="68" t="s">
        <v>42</v>
      </c>
      <c r="C27" s="69" t="s">
        <v>16</v>
      </c>
      <c r="D27" s="70">
        <v>180.66</v>
      </c>
      <c r="E27" s="69">
        <v>3231</v>
      </c>
      <c r="F27" s="73" t="s">
        <v>33</v>
      </c>
    </row>
    <row r="28" spans="1:6" ht="27" customHeight="1" thickBot="1" x14ac:dyDescent="0.3">
      <c r="A28" s="59" t="s">
        <v>13</v>
      </c>
      <c r="B28" s="20"/>
      <c r="C28" s="21"/>
      <c r="D28" s="22">
        <f>SUM(D27:D27)</f>
        <v>180.66</v>
      </c>
      <c r="E28" s="21"/>
      <c r="F28" s="74"/>
    </row>
    <row r="29" spans="1:6" x14ac:dyDescent="0.25">
      <c r="A29" s="67" t="s">
        <v>43</v>
      </c>
      <c r="B29" s="68" t="s">
        <v>44</v>
      </c>
      <c r="C29" s="69" t="s">
        <v>20</v>
      </c>
      <c r="D29" s="70">
        <v>24.24</v>
      </c>
      <c r="E29" s="69">
        <v>3234</v>
      </c>
      <c r="F29" s="73" t="s">
        <v>45</v>
      </c>
    </row>
    <row r="30" spans="1:6" ht="27" customHeight="1" thickBot="1" x14ac:dyDescent="0.3">
      <c r="A30" s="59" t="s">
        <v>13</v>
      </c>
      <c r="B30" s="20"/>
      <c r="C30" s="21"/>
      <c r="D30" s="22">
        <f>SUM(D29:D29)</f>
        <v>24.24</v>
      </c>
      <c r="E30" s="21"/>
      <c r="F30" s="74"/>
    </row>
    <row r="31" spans="1:6" x14ac:dyDescent="0.25">
      <c r="A31" s="67" t="s">
        <v>46</v>
      </c>
      <c r="B31" s="68" t="s">
        <v>47</v>
      </c>
      <c r="C31" s="69" t="s">
        <v>16</v>
      </c>
      <c r="D31" s="70">
        <v>250</v>
      </c>
      <c r="E31" s="69">
        <v>3235</v>
      </c>
      <c r="F31" s="73" t="s">
        <v>27</v>
      </c>
    </row>
    <row r="32" spans="1:6" s="23" customFormat="1" x14ac:dyDescent="0.25">
      <c r="A32" s="55" t="s">
        <v>46</v>
      </c>
      <c r="B32" s="56" t="s">
        <v>47</v>
      </c>
      <c r="C32" s="57" t="s">
        <v>16</v>
      </c>
      <c r="D32" s="58">
        <v>250</v>
      </c>
      <c r="E32" s="57">
        <v>3235</v>
      </c>
      <c r="F32" s="75" t="s">
        <v>27</v>
      </c>
    </row>
    <row r="33" spans="1:6" s="23" customFormat="1" x14ac:dyDescent="0.25">
      <c r="A33" s="55" t="s">
        <v>46</v>
      </c>
      <c r="B33" s="56" t="s">
        <v>47</v>
      </c>
      <c r="C33" s="57" t="s">
        <v>16</v>
      </c>
      <c r="D33" s="58">
        <v>1000</v>
      </c>
      <c r="E33" s="57">
        <v>3235</v>
      </c>
      <c r="F33" s="75" t="s">
        <v>27</v>
      </c>
    </row>
    <row r="34" spans="1:6" ht="27" customHeight="1" thickBot="1" x14ac:dyDescent="0.3">
      <c r="A34" s="59" t="s">
        <v>13</v>
      </c>
      <c r="B34" s="20"/>
      <c r="C34" s="21"/>
      <c r="D34" s="22">
        <f>SUM(D31+D32+D33)</f>
        <v>1500</v>
      </c>
      <c r="E34" s="21"/>
      <c r="F34" s="74"/>
    </row>
    <row r="35" spans="1:6" x14ac:dyDescent="0.25">
      <c r="A35" s="55" t="s">
        <v>48</v>
      </c>
      <c r="B35" s="56" t="s">
        <v>49</v>
      </c>
      <c r="C35" s="57" t="s">
        <v>20</v>
      </c>
      <c r="D35" s="58">
        <v>131.25</v>
      </c>
      <c r="E35" s="57">
        <v>3238</v>
      </c>
      <c r="F35" s="73" t="s">
        <v>36</v>
      </c>
    </row>
    <row r="36" spans="1:6" ht="27" customHeight="1" thickBot="1" x14ac:dyDescent="0.3">
      <c r="A36" s="59" t="s">
        <v>13</v>
      </c>
      <c r="B36" s="20"/>
      <c r="C36" s="21"/>
      <c r="D36" s="22">
        <f>SUM(D35:D35)</f>
        <v>131.25</v>
      </c>
      <c r="E36" s="21"/>
      <c r="F36" s="74"/>
    </row>
    <row r="37" spans="1:6" x14ac:dyDescent="0.25">
      <c r="A37" s="55" t="s">
        <v>50</v>
      </c>
      <c r="B37" s="56" t="s">
        <v>51</v>
      </c>
      <c r="C37" s="57" t="s">
        <v>52</v>
      </c>
      <c r="D37" s="58">
        <v>225</v>
      </c>
      <c r="E37" s="57">
        <v>3221</v>
      </c>
      <c r="F37" s="73" t="s">
        <v>17</v>
      </c>
    </row>
    <row r="38" spans="1:6" x14ac:dyDescent="0.25">
      <c r="A38" s="55" t="s">
        <v>50</v>
      </c>
      <c r="B38" s="56" t="s">
        <v>51</v>
      </c>
      <c r="C38" s="57" t="s">
        <v>52</v>
      </c>
      <c r="D38" s="58">
        <v>166</v>
      </c>
      <c r="E38" s="57">
        <v>3238</v>
      </c>
      <c r="F38" s="75" t="s">
        <v>36</v>
      </c>
    </row>
    <row r="39" spans="1:6" s="23" customFormat="1" x14ac:dyDescent="0.25">
      <c r="A39" s="55" t="s">
        <v>50</v>
      </c>
      <c r="B39" s="56" t="s">
        <v>51</v>
      </c>
      <c r="C39" s="57" t="s">
        <v>52</v>
      </c>
      <c r="D39" s="58">
        <v>325</v>
      </c>
      <c r="E39" s="57">
        <v>3238</v>
      </c>
      <c r="F39" s="75" t="s">
        <v>36</v>
      </c>
    </row>
    <row r="40" spans="1:6" s="23" customFormat="1" x14ac:dyDescent="0.25">
      <c r="A40" s="55" t="s">
        <v>50</v>
      </c>
      <c r="B40" s="56" t="s">
        <v>51</v>
      </c>
      <c r="C40" s="57" t="s">
        <v>52</v>
      </c>
      <c r="D40" s="58">
        <v>166</v>
      </c>
      <c r="E40" s="57">
        <v>3238</v>
      </c>
      <c r="F40" s="75" t="s">
        <v>36</v>
      </c>
    </row>
    <row r="41" spans="1:6" s="23" customFormat="1" x14ac:dyDescent="0.25">
      <c r="A41" s="55" t="s">
        <v>50</v>
      </c>
      <c r="B41" s="56" t="s">
        <v>51</v>
      </c>
      <c r="C41" s="57" t="s">
        <v>52</v>
      </c>
      <c r="D41" s="58">
        <v>325</v>
      </c>
      <c r="E41" s="57">
        <v>3238</v>
      </c>
      <c r="F41" s="75" t="s">
        <v>36</v>
      </c>
    </row>
    <row r="42" spans="1:6" x14ac:dyDescent="0.25">
      <c r="A42" s="55" t="s">
        <v>50</v>
      </c>
      <c r="B42" s="56" t="s">
        <v>51</v>
      </c>
      <c r="C42" s="57" t="s">
        <v>52</v>
      </c>
      <c r="D42" s="58">
        <v>108.35</v>
      </c>
      <c r="E42" s="57">
        <v>4511</v>
      </c>
      <c r="F42" s="75" t="s">
        <v>53</v>
      </c>
    </row>
    <row r="43" spans="1:6" ht="27" customHeight="1" thickBot="1" x14ac:dyDescent="0.3">
      <c r="A43" s="59" t="s">
        <v>13</v>
      </c>
      <c r="B43" s="20"/>
      <c r="C43" s="21"/>
      <c r="D43" s="22">
        <f>SUM(D37:D42)</f>
        <v>1315.35</v>
      </c>
      <c r="E43" s="21"/>
      <c r="F43" s="74"/>
    </row>
    <row r="44" spans="1:6" x14ac:dyDescent="0.25">
      <c r="A44" s="55" t="s">
        <v>54</v>
      </c>
      <c r="B44" s="56" t="s">
        <v>55</v>
      </c>
      <c r="C44" s="57" t="s">
        <v>20</v>
      </c>
      <c r="D44" s="58">
        <v>36.25</v>
      </c>
      <c r="E44" s="57">
        <v>3232</v>
      </c>
      <c r="F44" s="73" t="s">
        <v>56</v>
      </c>
    </row>
    <row r="45" spans="1:6" x14ac:dyDescent="0.25">
      <c r="A45" s="55" t="s">
        <v>54</v>
      </c>
      <c r="B45" s="56" t="s">
        <v>55</v>
      </c>
      <c r="C45" s="57" t="s">
        <v>20</v>
      </c>
      <c r="D45" s="58">
        <v>62.5</v>
      </c>
      <c r="E45" s="57">
        <v>3239</v>
      </c>
      <c r="F45" s="75" t="s">
        <v>40</v>
      </c>
    </row>
    <row r="46" spans="1:6" ht="27" customHeight="1" thickBot="1" x14ac:dyDescent="0.3">
      <c r="A46" s="59" t="s">
        <v>13</v>
      </c>
      <c r="B46" s="20"/>
      <c r="C46" s="21"/>
      <c r="D46" s="22">
        <f>SUM(D44:D45)</f>
        <v>98.75</v>
      </c>
      <c r="E46" s="21"/>
      <c r="F46" s="74"/>
    </row>
    <row r="47" spans="1:6" x14ac:dyDescent="0.25">
      <c r="A47" s="55" t="s">
        <v>57</v>
      </c>
      <c r="B47" s="56" t="s">
        <v>58</v>
      </c>
      <c r="C47" s="57" t="s">
        <v>16</v>
      </c>
      <c r="D47" s="58">
        <v>21.24</v>
      </c>
      <c r="E47" s="57">
        <v>3233</v>
      </c>
      <c r="F47" s="73" t="s">
        <v>59</v>
      </c>
    </row>
    <row r="48" spans="1:6" ht="27" customHeight="1" thickBot="1" x14ac:dyDescent="0.3">
      <c r="A48" s="59" t="s">
        <v>13</v>
      </c>
      <c r="B48" s="20"/>
      <c r="C48" s="21"/>
      <c r="D48" s="22">
        <f>SUM(D47:D47)</f>
        <v>21.24</v>
      </c>
      <c r="E48" s="21"/>
      <c r="F48" s="74"/>
    </row>
    <row r="49" spans="1:6" x14ac:dyDescent="0.25">
      <c r="A49" s="55" t="s">
        <v>60</v>
      </c>
      <c r="B49" s="56" t="s">
        <v>61</v>
      </c>
      <c r="C49" s="57" t="s">
        <v>20</v>
      </c>
      <c r="D49" s="58">
        <v>9.1199999999999992</v>
      </c>
      <c r="E49" s="57">
        <v>3224</v>
      </c>
      <c r="F49" s="73" t="s">
        <v>62</v>
      </c>
    </row>
    <row r="50" spans="1:6" ht="27" customHeight="1" thickBot="1" x14ac:dyDescent="0.3">
      <c r="A50" s="59" t="s">
        <v>13</v>
      </c>
      <c r="B50" s="20"/>
      <c r="C50" s="21"/>
      <c r="D50" s="22">
        <f>SUM(D49:D49)</f>
        <v>9.1199999999999992</v>
      </c>
      <c r="E50" s="21"/>
      <c r="F50" s="74"/>
    </row>
    <row r="51" spans="1:6" x14ac:dyDescent="0.25">
      <c r="A51" s="55" t="s">
        <v>63</v>
      </c>
      <c r="B51" s="56" t="s">
        <v>64</v>
      </c>
      <c r="C51" s="57" t="s">
        <v>65</v>
      </c>
      <c r="D51" s="58">
        <v>2.99</v>
      </c>
      <c r="E51" s="57">
        <v>3221</v>
      </c>
      <c r="F51" s="73" t="s">
        <v>17</v>
      </c>
    </row>
    <row r="52" spans="1:6" s="23" customFormat="1" x14ac:dyDescent="0.25">
      <c r="A52" s="55"/>
      <c r="B52" s="56"/>
      <c r="C52" s="57"/>
      <c r="D52" s="58">
        <v>172.01</v>
      </c>
      <c r="E52" s="57">
        <v>3299</v>
      </c>
      <c r="F52" s="75" t="s">
        <v>12</v>
      </c>
    </row>
    <row r="53" spans="1:6" x14ac:dyDescent="0.25">
      <c r="A53" s="55" t="s">
        <v>63</v>
      </c>
      <c r="B53" s="56" t="s">
        <v>64</v>
      </c>
      <c r="C53" s="57" t="s">
        <v>65</v>
      </c>
      <c r="D53" s="58">
        <v>18.41</v>
      </c>
      <c r="E53" s="57">
        <v>3293</v>
      </c>
      <c r="F53" s="75" t="s">
        <v>66</v>
      </c>
    </row>
    <row r="54" spans="1:6" x14ac:dyDescent="0.25">
      <c r="A54" s="55" t="s">
        <v>63</v>
      </c>
      <c r="B54" s="56" t="s">
        <v>64</v>
      </c>
      <c r="C54" s="57" t="s">
        <v>65</v>
      </c>
      <c r="D54" s="58">
        <v>132.4</v>
      </c>
      <c r="E54" s="57">
        <v>3299</v>
      </c>
      <c r="F54" s="75" t="s">
        <v>12</v>
      </c>
    </row>
    <row r="55" spans="1:6" s="23" customFormat="1" x14ac:dyDescent="0.25">
      <c r="A55" s="55" t="s">
        <v>63</v>
      </c>
      <c r="B55" s="56" t="s">
        <v>64</v>
      </c>
      <c r="C55" s="57" t="s">
        <v>65</v>
      </c>
      <c r="D55" s="58">
        <v>9</v>
      </c>
      <c r="E55" s="57">
        <v>3299</v>
      </c>
      <c r="F55" s="75" t="s">
        <v>12</v>
      </c>
    </row>
    <row r="56" spans="1:6" ht="27" customHeight="1" thickBot="1" x14ac:dyDescent="0.3">
      <c r="A56" s="59" t="s">
        <v>13</v>
      </c>
      <c r="B56" s="20"/>
      <c r="C56" s="21"/>
      <c r="D56" s="22">
        <f>SUM(D51:D55)</f>
        <v>334.81</v>
      </c>
      <c r="E56" s="21"/>
      <c r="F56" s="74"/>
    </row>
    <row r="57" spans="1:6" x14ac:dyDescent="0.25">
      <c r="A57" s="55" t="s">
        <v>67</v>
      </c>
      <c r="B57" s="56" t="s">
        <v>68</v>
      </c>
      <c r="C57" s="57" t="s">
        <v>16</v>
      </c>
      <c r="D57" s="58">
        <v>87.83</v>
      </c>
      <c r="E57" s="57">
        <v>3221</v>
      </c>
      <c r="F57" s="73" t="s">
        <v>17</v>
      </c>
    </row>
    <row r="58" spans="1:6" s="23" customFormat="1" x14ac:dyDescent="0.25">
      <c r="A58" s="55" t="s">
        <v>67</v>
      </c>
      <c r="B58" s="56" t="s">
        <v>68</v>
      </c>
      <c r="C58" s="57" t="s">
        <v>16</v>
      </c>
      <c r="D58" s="58">
        <v>80.239999999999995</v>
      </c>
      <c r="E58" s="57">
        <v>3221</v>
      </c>
      <c r="F58" s="75" t="s">
        <v>17</v>
      </c>
    </row>
    <row r="59" spans="1:6" ht="27" customHeight="1" thickBot="1" x14ac:dyDescent="0.3">
      <c r="A59" s="71" t="s">
        <v>13</v>
      </c>
      <c r="B59" s="56"/>
      <c r="C59" s="57"/>
      <c r="D59" s="72">
        <f>SUM(D57+D58)</f>
        <v>168.07</v>
      </c>
      <c r="E59" s="57"/>
      <c r="F59" s="75"/>
    </row>
    <row r="60" spans="1:6" x14ac:dyDescent="0.25">
      <c r="A60" s="67" t="s">
        <v>69</v>
      </c>
      <c r="B60" s="68" t="s">
        <v>70</v>
      </c>
      <c r="C60" s="69" t="s">
        <v>16</v>
      </c>
      <c r="D60" s="70">
        <v>201.17</v>
      </c>
      <c r="E60" s="69">
        <v>3223</v>
      </c>
      <c r="F60" s="73" t="s">
        <v>71</v>
      </c>
    </row>
    <row r="61" spans="1:6" ht="27" customHeight="1" thickBot="1" x14ac:dyDescent="0.3">
      <c r="A61" s="59" t="s">
        <v>13</v>
      </c>
      <c r="B61" s="20"/>
      <c r="C61" s="21"/>
      <c r="D61" s="22">
        <f>SUM(D60:D60)</f>
        <v>201.17</v>
      </c>
      <c r="E61" s="21"/>
      <c r="F61" s="74"/>
    </row>
    <row r="62" spans="1:6" x14ac:dyDescent="0.25">
      <c r="A62" s="55" t="s">
        <v>72</v>
      </c>
      <c r="B62" s="56" t="s">
        <v>73</v>
      </c>
      <c r="C62" s="57" t="s">
        <v>74</v>
      </c>
      <c r="D62" s="58">
        <v>132.72</v>
      </c>
      <c r="E62" s="57">
        <v>3235</v>
      </c>
      <c r="F62" s="75" t="s">
        <v>27</v>
      </c>
    </row>
    <row r="63" spans="1:6" ht="27" customHeight="1" thickBot="1" x14ac:dyDescent="0.3">
      <c r="A63" s="59" t="s">
        <v>13</v>
      </c>
      <c r="B63" s="20"/>
      <c r="C63" s="21"/>
      <c r="D63" s="22">
        <f>SUM(D62:D62)</f>
        <v>132.72</v>
      </c>
      <c r="E63" s="21"/>
      <c r="F63" s="74"/>
    </row>
    <row r="64" spans="1:6" x14ac:dyDescent="0.25">
      <c r="A64" s="55" t="s">
        <v>75</v>
      </c>
      <c r="B64" s="56" t="s">
        <v>76</v>
      </c>
      <c r="C64" s="57" t="s">
        <v>16</v>
      </c>
      <c r="D64" s="58">
        <v>120</v>
      </c>
      <c r="E64" s="57">
        <v>3231</v>
      </c>
      <c r="F64" s="73" t="s">
        <v>33</v>
      </c>
    </row>
    <row r="65" spans="1:6" x14ac:dyDescent="0.25">
      <c r="A65" s="55" t="s">
        <v>75</v>
      </c>
      <c r="B65" s="56" t="s">
        <v>76</v>
      </c>
      <c r="C65" s="57" t="s">
        <v>16</v>
      </c>
      <c r="D65" s="58">
        <v>440</v>
      </c>
      <c r="E65" s="57">
        <v>3232</v>
      </c>
      <c r="F65" s="75" t="s">
        <v>56</v>
      </c>
    </row>
    <row r="66" spans="1:6" ht="27" customHeight="1" thickBot="1" x14ac:dyDescent="0.3">
      <c r="A66" s="59" t="s">
        <v>13</v>
      </c>
      <c r="B66" s="20"/>
      <c r="C66" s="21"/>
      <c r="D66" s="22">
        <f>SUM(D64:D65)</f>
        <v>560</v>
      </c>
      <c r="E66" s="21"/>
      <c r="F66" s="74"/>
    </row>
    <row r="67" spans="1:6" x14ac:dyDescent="0.25">
      <c r="A67" s="55" t="s">
        <v>77</v>
      </c>
      <c r="B67" s="56" t="s">
        <v>78</v>
      </c>
      <c r="C67" s="57" t="s">
        <v>79</v>
      </c>
      <c r="D67" s="58">
        <v>29</v>
      </c>
      <c r="E67" s="57">
        <v>3221</v>
      </c>
      <c r="F67" s="73" t="s">
        <v>17</v>
      </c>
    </row>
    <row r="68" spans="1:6" s="23" customFormat="1" x14ac:dyDescent="0.25">
      <c r="A68" s="55" t="s">
        <v>77</v>
      </c>
      <c r="B68" s="56" t="s">
        <v>78</v>
      </c>
      <c r="C68" s="57" t="s">
        <v>79</v>
      </c>
      <c r="D68" s="58">
        <v>4</v>
      </c>
      <c r="E68" s="57">
        <v>3231</v>
      </c>
      <c r="F68" s="75" t="s">
        <v>111</v>
      </c>
    </row>
    <row r="69" spans="1:6" ht="27" customHeight="1" thickBot="1" x14ac:dyDescent="0.3">
      <c r="A69" s="59" t="s">
        <v>13</v>
      </c>
      <c r="B69" s="20"/>
      <c r="C69" s="21"/>
      <c r="D69" s="22">
        <f>SUM(D67+D68)</f>
        <v>33</v>
      </c>
      <c r="E69" s="21"/>
      <c r="F69" s="74"/>
    </row>
    <row r="70" spans="1:6" x14ac:dyDescent="0.25">
      <c r="A70" s="67" t="s">
        <v>80</v>
      </c>
      <c r="B70" s="68" t="s">
        <v>81</v>
      </c>
      <c r="C70" s="69" t="s">
        <v>82</v>
      </c>
      <c r="D70" s="70">
        <v>817.41</v>
      </c>
      <c r="E70" s="69">
        <v>3223</v>
      </c>
      <c r="F70" s="73" t="s">
        <v>71</v>
      </c>
    </row>
    <row r="71" spans="1:6" ht="27" customHeight="1" thickBot="1" x14ac:dyDescent="0.3">
      <c r="A71" s="59" t="s">
        <v>13</v>
      </c>
      <c r="B71" s="20"/>
      <c r="C71" s="21"/>
      <c r="D71" s="22">
        <f>SUM(D70:D70)</f>
        <v>817.41</v>
      </c>
      <c r="E71" s="21"/>
      <c r="F71" s="74"/>
    </row>
    <row r="72" spans="1:6" x14ac:dyDescent="0.25">
      <c r="A72" s="55" t="s">
        <v>83</v>
      </c>
      <c r="B72" s="56" t="s">
        <v>84</v>
      </c>
      <c r="C72" s="57" t="s">
        <v>85</v>
      </c>
      <c r="D72" s="58">
        <v>1299.3800000000001</v>
      </c>
      <c r="E72" s="57">
        <v>4511</v>
      </c>
      <c r="F72" s="73" t="s">
        <v>53</v>
      </c>
    </row>
    <row r="73" spans="1:6" ht="27" customHeight="1" thickBot="1" x14ac:dyDescent="0.3">
      <c r="A73" s="59" t="s">
        <v>13</v>
      </c>
      <c r="B73" s="20"/>
      <c r="C73" s="21"/>
      <c r="D73" s="22">
        <f>SUM(D72:D72)</f>
        <v>1299.3800000000001</v>
      </c>
      <c r="E73" s="21"/>
      <c r="F73" s="74"/>
    </row>
    <row r="74" spans="1:6" x14ac:dyDescent="0.25">
      <c r="A74" s="67" t="s">
        <v>86</v>
      </c>
      <c r="B74" s="68" t="s">
        <v>87</v>
      </c>
      <c r="C74" s="69" t="s">
        <v>16</v>
      </c>
      <c r="D74" s="70">
        <v>62.5</v>
      </c>
      <c r="E74" s="69">
        <v>3237</v>
      </c>
      <c r="F74" s="73" t="s">
        <v>88</v>
      </c>
    </row>
    <row r="75" spans="1:6" ht="27" customHeight="1" thickBot="1" x14ac:dyDescent="0.3">
      <c r="A75" s="59" t="s">
        <v>13</v>
      </c>
      <c r="B75" s="20"/>
      <c r="C75" s="21"/>
      <c r="D75" s="22">
        <f>SUM(D74:D74)</f>
        <v>62.5</v>
      </c>
      <c r="E75" s="21"/>
      <c r="F75" s="74"/>
    </row>
    <row r="76" spans="1:6" x14ac:dyDescent="0.25">
      <c r="A76" s="55" t="s">
        <v>89</v>
      </c>
      <c r="B76" s="56" t="s">
        <v>90</v>
      </c>
      <c r="C76" s="57" t="s">
        <v>20</v>
      </c>
      <c r="D76" s="58">
        <v>665</v>
      </c>
      <c r="E76" s="57">
        <v>3239</v>
      </c>
      <c r="F76" s="73" t="s">
        <v>40</v>
      </c>
    </row>
    <row r="77" spans="1:6" s="23" customFormat="1" x14ac:dyDescent="0.25">
      <c r="A77" s="55" t="s">
        <v>89</v>
      </c>
      <c r="B77" s="56" t="s">
        <v>90</v>
      </c>
      <c r="C77" s="57" t="s">
        <v>20</v>
      </c>
      <c r="D77" s="58">
        <v>665</v>
      </c>
      <c r="E77" s="57">
        <v>3239</v>
      </c>
      <c r="F77" s="75" t="s">
        <v>40</v>
      </c>
    </row>
    <row r="78" spans="1:6" ht="27" customHeight="1" thickBot="1" x14ac:dyDescent="0.3">
      <c r="A78" s="59" t="s">
        <v>13</v>
      </c>
      <c r="B78" s="20"/>
      <c r="C78" s="21"/>
      <c r="D78" s="22">
        <f>SUM(D76+D77)</f>
        <v>1330</v>
      </c>
      <c r="E78" s="21"/>
      <c r="F78" s="74"/>
    </row>
    <row r="79" spans="1:6" x14ac:dyDescent="0.25">
      <c r="A79" s="55" t="s">
        <v>91</v>
      </c>
      <c r="B79" s="56" t="s">
        <v>92</v>
      </c>
      <c r="C79" s="57" t="s">
        <v>93</v>
      </c>
      <c r="D79" s="58">
        <v>18.13</v>
      </c>
      <c r="E79" s="57">
        <v>3234</v>
      </c>
      <c r="F79" s="73" t="s">
        <v>45</v>
      </c>
    </row>
    <row r="80" spans="1:6" ht="27" customHeight="1" thickBot="1" x14ac:dyDescent="0.3">
      <c r="A80" s="59" t="s">
        <v>13</v>
      </c>
      <c r="B80" s="20"/>
      <c r="C80" s="21"/>
      <c r="D80" s="22">
        <f>SUM(D79:D79)</f>
        <v>18.13</v>
      </c>
      <c r="E80" s="21"/>
      <c r="F80" s="74"/>
    </row>
    <row r="81" spans="1:6" x14ac:dyDescent="0.25">
      <c r="A81" s="55" t="s">
        <v>94</v>
      </c>
      <c r="B81" s="56" t="s">
        <v>95</v>
      </c>
      <c r="C81" s="57" t="s">
        <v>96</v>
      </c>
      <c r="D81" s="58">
        <v>159.27000000000001</v>
      </c>
      <c r="E81" s="57">
        <v>3235</v>
      </c>
      <c r="F81" s="73" t="s">
        <v>27</v>
      </c>
    </row>
    <row r="82" spans="1:6" ht="27" customHeight="1" thickBot="1" x14ac:dyDescent="0.3">
      <c r="A82" s="59" t="s">
        <v>13</v>
      </c>
      <c r="B82" s="20"/>
      <c r="C82" s="21"/>
      <c r="D82" s="22">
        <f>SUM(D81:D81)</f>
        <v>159.27000000000001</v>
      </c>
      <c r="E82" s="21"/>
      <c r="F82" s="74"/>
    </row>
    <row r="83" spans="1:6" x14ac:dyDescent="0.25">
      <c r="A83" s="55" t="s">
        <v>97</v>
      </c>
      <c r="B83" s="56" t="s">
        <v>98</v>
      </c>
      <c r="C83" s="57" t="s">
        <v>99</v>
      </c>
      <c r="D83" s="58">
        <v>39.83</v>
      </c>
      <c r="E83" s="57">
        <v>3234</v>
      </c>
      <c r="F83" s="73" t="s">
        <v>45</v>
      </c>
    </row>
    <row r="84" spans="1:6" ht="27" customHeight="1" thickBot="1" x14ac:dyDescent="0.3">
      <c r="A84" s="59" t="s">
        <v>13</v>
      </c>
      <c r="B84" s="20"/>
      <c r="C84" s="21"/>
      <c r="D84" s="22">
        <f>SUM(D83:D83)</f>
        <v>39.83</v>
      </c>
      <c r="E84" s="21"/>
      <c r="F84" s="74"/>
    </row>
    <row r="85" spans="1:6" x14ac:dyDescent="0.25">
      <c r="A85" s="55" t="s">
        <v>100</v>
      </c>
      <c r="B85" s="56" t="s">
        <v>101</v>
      </c>
      <c r="C85" s="57" t="s">
        <v>102</v>
      </c>
      <c r="D85" s="58">
        <v>3180.7</v>
      </c>
      <c r="E85" s="57">
        <v>4511</v>
      </c>
      <c r="F85" s="73" t="s">
        <v>53</v>
      </c>
    </row>
    <row r="86" spans="1:6" ht="27" customHeight="1" thickBot="1" x14ac:dyDescent="0.3">
      <c r="A86" s="59" t="s">
        <v>13</v>
      </c>
      <c r="B86" s="20"/>
      <c r="C86" s="21"/>
      <c r="D86" s="22">
        <f>SUM(D85:D85)</f>
        <v>3180.7</v>
      </c>
      <c r="E86" s="21"/>
      <c r="F86" s="74"/>
    </row>
    <row r="87" spans="1:6" x14ac:dyDescent="0.25">
      <c r="A87" s="67" t="s">
        <v>103</v>
      </c>
      <c r="B87" s="68" t="s">
        <v>104</v>
      </c>
      <c r="C87" s="69" t="s">
        <v>105</v>
      </c>
      <c r="D87" s="70">
        <v>108.42</v>
      </c>
      <c r="E87" s="69">
        <v>3431</v>
      </c>
      <c r="F87" s="73" t="s">
        <v>106</v>
      </c>
    </row>
    <row r="88" spans="1:6" ht="27" customHeight="1" thickBot="1" x14ac:dyDescent="0.3">
      <c r="A88" s="59" t="s">
        <v>13</v>
      </c>
      <c r="B88" s="20"/>
      <c r="C88" s="21"/>
      <c r="D88" s="22">
        <f>SUM(D87:D87)</f>
        <v>108.42</v>
      </c>
      <c r="E88" s="21"/>
      <c r="F88" s="74"/>
    </row>
    <row r="89" spans="1:6" s="23" customFormat="1" x14ac:dyDescent="0.25">
      <c r="A89" s="55" t="s">
        <v>107</v>
      </c>
      <c r="B89" s="56" t="s">
        <v>112</v>
      </c>
      <c r="C89" s="57" t="s">
        <v>20</v>
      </c>
      <c r="D89" s="58">
        <v>16.149999999999999</v>
      </c>
      <c r="E89" s="57">
        <v>3224</v>
      </c>
      <c r="F89" s="75" t="s">
        <v>62</v>
      </c>
    </row>
    <row r="90" spans="1:6" x14ac:dyDescent="0.25">
      <c r="A90" s="55" t="s">
        <v>107</v>
      </c>
      <c r="B90" s="56" t="s">
        <v>108</v>
      </c>
      <c r="C90" s="57" t="s">
        <v>20</v>
      </c>
      <c r="D90" s="58">
        <v>45.02</v>
      </c>
      <c r="E90" s="57">
        <v>3221</v>
      </c>
      <c r="F90" s="75" t="s">
        <v>17</v>
      </c>
    </row>
    <row r="91" spans="1:6" x14ac:dyDescent="0.25">
      <c r="A91" s="55"/>
      <c r="B91" s="56"/>
      <c r="C91" s="57"/>
      <c r="D91" s="58">
        <v>19.260000000000002</v>
      </c>
      <c r="E91" s="57">
        <v>3224</v>
      </c>
      <c r="F91" s="75" t="s">
        <v>62</v>
      </c>
    </row>
    <row r="92" spans="1:6" x14ac:dyDescent="0.25">
      <c r="A92" s="55"/>
      <c r="B92" s="56"/>
      <c r="C92" s="57"/>
      <c r="D92" s="58">
        <v>3.88</v>
      </c>
      <c r="E92" s="57">
        <v>3299</v>
      </c>
      <c r="F92" s="75" t="s">
        <v>12</v>
      </c>
    </row>
    <row r="93" spans="1:6" ht="27" customHeight="1" thickBot="1" x14ac:dyDescent="0.3">
      <c r="A93" s="59" t="s">
        <v>13</v>
      </c>
      <c r="B93" s="20"/>
      <c r="C93" s="21"/>
      <c r="D93" s="22">
        <f>SUM(D89:D92)</f>
        <v>84.31</v>
      </c>
      <c r="E93" s="21"/>
      <c r="F93" s="74"/>
    </row>
    <row r="94" spans="1:6" s="23" customFormat="1" ht="30" x14ac:dyDescent="0.25">
      <c r="A94" s="64" t="s">
        <v>113</v>
      </c>
      <c r="B94" s="97" t="s">
        <v>114</v>
      </c>
      <c r="C94" s="98"/>
      <c r="D94" s="29">
        <v>300.35000000000002</v>
      </c>
      <c r="E94" s="30">
        <v>3237</v>
      </c>
      <c r="F94" s="77" t="s">
        <v>115</v>
      </c>
    </row>
    <row r="95" spans="1:6" s="23" customFormat="1" ht="30" x14ac:dyDescent="0.25">
      <c r="A95" s="65" t="s">
        <v>116</v>
      </c>
      <c r="B95" s="99" t="s">
        <v>114</v>
      </c>
      <c r="C95" s="100"/>
      <c r="D95" s="31">
        <v>307.63</v>
      </c>
      <c r="E95" s="32">
        <v>3237</v>
      </c>
      <c r="F95" s="78" t="s">
        <v>115</v>
      </c>
    </row>
    <row r="96" spans="1:6" s="23" customFormat="1" ht="30" x14ac:dyDescent="0.25">
      <c r="A96" s="65" t="s">
        <v>117</v>
      </c>
      <c r="B96" s="99" t="s">
        <v>114</v>
      </c>
      <c r="C96" s="100"/>
      <c r="D96" s="31">
        <v>224.02</v>
      </c>
      <c r="E96" s="32">
        <v>3237</v>
      </c>
      <c r="F96" s="78" t="s">
        <v>115</v>
      </c>
    </row>
    <row r="97" spans="1:8" s="23" customFormat="1" ht="30" x14ac:dyDescent="0.25">
      <c r="A97" s="65" t="s">
        <v>118</v>
      </c>
      <c r="B97" s="99" t="s">
        <v>114</v>
      </c>
      <c r="C97" s="100"/>
      <c r="D97" s="31">
        <v>72.56</v>
      </c>
      <c r="E97" s="32">
        <v>3237</v>
      </c>
      <c r="F97" s="78" t="s">
        <v>115</v>
      </c>
    </row>
    <row r="98" spans="1:8" s="23" customFormat="1" ht="30" x14ac:dyDescent="0.25">
      <c r="A98" s="65" t="s">
        <v>119</v>
      </c>
      <c r="B98" s="99" t="s">
        <v>114</v>
      </c>
      <c r="C98" s="100"/>
      <c r="D98" s="33">
        <v>145.63</v>
      </c>
      <c r="E98" s="32">
        <v>3237</v>
      </c>
      <c r="F98" s="78" t="s">
        <v>115</v>
      </c>
    </row>
    <row r="99" spans="1:8" s="23" customFormat="1" ht="30" x14ac:dyDescent="0.25">
      <c r="A99" s="65" t="s">
        <v>120</v>
      </c>
      <c r="B99" s="99" t="s">
        <v>114</v>
      </c>
      <c r="C99" s="100"/>
      <c r="D99" s="33">
        <v>218.45</v>
      </c>
      <c r="E99" s="32">
        <v>3237</v>
      </c>
      <c r="F99" s="78" t="s">
        <v>115</v>
      </c>
    </row>
    <row r="100" spans="1:8" s="23" customFormat="1" ht="30" x14ac:dyDescent="0.25">
      <c r="A100" s="65" t="s">
        <v>121</v>
      </c>
      <c r="B100" s="99" t="s">
        <v>114</v>
      </c>
      <c r="C100" s="100"/>
      <c r="D100" s="33">
        <v>236.65</v>
      </c>
      <c r="E100" s="32">
        <v>3237</v>
      </c>
      <c r="F100" s="78" t="s">
        <v>115</v>
      </c>
    </row>
    <row r="101" spans="1:8" s="23" customFormat="1" ht="30" x14ac:dyDescent="0.25">
      <c r="A101" s="65" t="s">
        <v>122</v>
      </c>
      <c r="B101" s="99" t="s">
        <v>114</v>
      </c>
      <c r="C101" s="100"/>
      <c r="D101" s="33">
        <v>218.45</v>
      </c>
      <c r="E101" s="32">
        <v>3237</v>
      </c>
      <c r="F101" s="78" t="s">
        <v>115</v>
      </c>
    </row>
    <row r="102" spans="1:8" s="23" customFormat="1" ht="30" x14ac:dyDescent="0.25">
      <c r="A102" s="65" t="s">
        <v>123</v>
      </c>
      <c r="B102" s="99" t="s">
        <v>114</v>
      </c>
      <c r="C102" s="100"/>
      <c r="D102" s="33">
        <v>141.97999999999999</v>
      </c>
      <c r="E102" s="32">
        <v>3237</v>
      </c>
      <c r="F102" s="78" t="s">
        <v>115</v>
      </c>
    </row>
    <row r="103" spans="1:8" s="23" customFormat="1" ht="30" x14ac:dyDescent="0.25">
      <c r="A103" s="65" t="s">
        <v>124</v>
      </c>
      <c r="B103" s="99" t="s">
        <v>114</v>
      </c>
      <c r="C103" s="100"/>
      <c r="D103" s="33">
        <v>36.590000000000003</v>
      </c>
      <c r="E103" s="32">
        <v>3237</v>
      </c>
      <c r="F103" s="78" t="s">
        <v>115</v>
      </c>
    </row>
    <row r="104" spans="1:8" s="23" customFormat="1" ht="30" customHeight="1" x14ac:dyDescent="0.25">
      <c r="A104" s="65" t="s">
        <v>139</v>
      </c>
      <c r="B104" s="101" t="s">
        <v>114</v>
      </c>
      <c r="C104" s="101"/>
      <c r="D104" s="33">
        <v>15.96</v>
      </c>
      <c r="E104" s="32">
        <v>3237</v>
      </c>
      <c r="F104" s="78" t="s">
        <v>115</v>
      </c>
    </row>
    <row r="105" spans="1:8" s="23" customFormat="1" ht="30" customHeight="1" thickBot="1" x14ac:dyDescent="0.3">
      <c r="A105" s="92" t="s">
        <v>141</v>
      </c>
      <c r="B105" s="107" t="s">
        <v>114</v>
      </c>
      <c r="C105" s="107"/>
      <c r="D105" s="34">
        <v>47</v>
      </c>
      <c r="E105" s="93">
        <v>3299</v>
      </c>
      <c r="F105" s="79" t="s">
        <v>142</v>
      </c>
    </row>
    <row r="106" spans="1:8" s="23" customFormat="1" ht="23.25" customHeight="1" thickBot="1" x14ac:dyDescent="0.3">
      <c r="A106" s="66" t="s">
        <v>125</v>
      </c>
      <c r="B106" s="35"/>
      <c r="C106" s="35"/>
      <c r="D106" s="36">
        <f>SUM(D9+D11+D13+D15+D18+D20+D22+D24+D26+D30+D34+D36+D43+D46+D48+D50+D56+D59+D61+D63+D66+D69+D71+D73+D75+D78+D80+D82+D84+D86+D88+D93+D28+D94+D95+D96+D97+D98+D99+D100+D101+D102+D103+D104+D105)</f>
        <v>14700.089999999998</v>
      </c>
      <c r="E106" s="37"/>
      <c r="F106" s="80"/>
    </row>
    <row r="107" spans="1:8" s="23" customFormat="1" ht="21.95" customHeight="1" thickBot="1" x14ac:dyDescent="0.3">
      <c r="A107" s="102" t="s">
        <v>126</v>
      </c>
      <c r="B107" s="103"/>
      <c r="C107" s="103"/>
      <c r="D107" s="103"/>
      <c r="E107" s="103"/>
      <c r="F107" s="104"/>
      <c r="G107" s="38"/>
      <c r="H107" s="38"/>
    </row>
    <row r="108" spans="1:8" s="23" customFormat="1" ht="21.95" customHeight="1" x14ac:dyDescent="0.25">
      <c r="A108" s="81"/>
      <c r="B108" s="105"/>
      <c r="C108" s="105"/>
      <c r="D108" s="39">
        <v>55898.51</v>
      </c>
      <c r="E108" s="40">
        <v>3111</v>
      </c>
      <c r="F108" s="82" t="s">
        <v>127</v>
      </c>
      <c r="G108" s="41"/>
      <c r="H108" s="41"/>
    </row>
    <row r="109" spans="1:8" s="23" customFormat="1" ht="21.95" customHeight="1" x14ac:dyDescent="0.25">
      <c r="A109" s="83"/>
      <c r="B109" s="106"/>
      <c r="C109" s="106"/>
      <c r="D109" s="42">
        <v>4322.45</v>
      </c>
      <c r="E109" s="43">
        <v>3113</v>
      </c>
      <c r="F109" s="84" t="s">
        <v>128</v>
      </c>
      <c r="G109" s="41"/>
      <c r="H109" s="41"/>
    </row>
    <row r="110" spans="1:8" s="23" customFormat="1" ht="21.95" customHeight="1" x14ac:dyDescent="0.25">
      <c r="A110" s="83"/>
      <c r="B110" s="106"/>
      <c r="C110" s="106"/>
      <c r="D110" s="42">
        <v>1330.66</v>
      </c>
      <c r="E110" s="43">
        <v>3114</v>
      </c>
      <c r="F110" s="84" t="s">
        <v>129</v>
      </c>
      <c r="G110" s="41"/>
      <c r="H110" s="41"/>
    </row>
    <row r="111" spans="1:8" s="23" customFormat="1" ht="21.95" customHeight="1" x14ac:dyDescent="0.25">
      <c r="A111" s="83"/>
      <c r="B111" s="106"/>
      <c r="C111" s="106"/>
      <c r="D111" s="42">
        <v>8669.83</v>
      </c>
      <c r="E111" s="43">
        <v>3132</v>
      </c>
      <c r="F111" s="84" t="s">
        <v>130</v>
      </c>
      <c r="G111" s="41"/>
      <c r="H111" s="41"/>
    </row>
    <row r="112" spans="1:8" s="23" customFormat="1" ht="21.95" customHeight="1" x14ac:dyDescent="0.25">
      <c r="A112" s="83"/>
      <c r="B112" s="106"/>
      <c r="C112" s="106"/>
      <c r="D112" s="42">
        <v>2601.1999999999998</v>
      </c>
      <c r="E112" s="43">
        <v>3212</v>
      </c>
      <c r="F112" s="84" t="s">
        <v>131</v>
      </c>
      <c r="G112" s="41"/>
      <c r="H112" s="41"/>
    </row>
    <row r="113" spans="1:8" s="23" customFormat="1" ht="21.95" customHeight="1" x14ac:dyDescent="0.25">
      <c r="A113" s="83"/>
      <c r="B113" s="106"/>
      <c r="C113" s="106"/>
      <c r="D113" s="42">
        <v>168</v>
      </c>
      <c r="E113" s="43">
        <v>3295</v>
      </c>
      <c r="F113" s="84" t="s">
        <v>132</v>
      </c>
      <c r="G113" s="41"/>
      <c r="H113" s="41"/>
    </row>
    <row r="114" spans="1:8" s="23" customFormat="1" ht="21.95" customHeight="1" x14ac:dyDescent="0.25">
      <c r="A114" s="83"/>
      <c r="B114" s="106"/>
      <c r="C114" s="106"/>
      <c r="D114" s="44">
        <v>3500</v>
      </c>
      <c r="E114" s="45">
        <v>3121</v>
      </c>
      <c r="F114" s="85" t="s">
        <v>133</v>
      </c>
      <c r="G114" s="41"/>
      <c r="H114" s="41"/>
    </row>
    <row r="115" spans="1:8" s="23" customFormat="1" ht="21.95" customHeight="1" x14ac:dyDescent="0.25">
      <c r="A115" s="83"/>
      <c r="B115" s="108"/>
      <c r="C115" s="108"/>
      <c r="D115" s="42">
        <v>1403.8</v>
      </c>
      <c r="E115" s="43">
        <v>3211</v>
      </c>
      <c r="F115" s="84" t="s">
        <v>134</v>
      </c>
      <c r="G115" s="41"/>
      <c r="H115" s="41"/>
    </row>
    <row r="116" spans="1:8" s="23" customFormat="1" ht="21.95" customHeight="1" thickBot="1" x14ac:dyDescent="0.3">
      <c r="A116" s="86"/>
      <c r="B116" s="109"/>
      <c r="C116" s="110"/>
      <c r="D116" s="46">
        <v>32</v>
      </c>
      <c r="E116" s="47">
        <v>3214</v>
      </c>
      <c r="F116" s="87" t="s">
        <v>135</v>
      </c>
      <c r="G116" s="38"/>
      <c r="H116" s="38"/>
    </row>
    <row r="117" spans="1:8" s="23" customFormat="1" ht="21" customHeight="1" thickBot="1" x14ac:dyDescent="0.3">
      <c r="A117" s="88" t="s">
        <v>13</v>
      </c>
      <c r="B117" s="48"/>
      <c r="C117" s="49"/>
      <c r="D117" s="50">
        <f>SUM(D108:D116)</f>
        <v>77926.45</v>
      </c>
      <c r="E117" s="49"/>
      <c r="F117" s="89" t="s">
        <v>140</v>
      </c>
    </row>
    <row r="118" spans="1:8" s="23" customFormat="1" ht="27" customHeight="1" thickBot="1" x14ac:dyDescent="0.3">
      <c r="A118" s="90" t="s">
        <v>138</v>
      </c>
      <c r="B118" s="111"/>
      <c r="C118" s="112"/>
      <c r="D118" s="51">
        <f>SUM(D117+D106)</f>
        <v>92626.54</v>
      </c>
      <c r="E118" s="52"/>
      <c r="F118" s="91"/>
    </row>
    <row r="119" spans="1:8" s="23" customFormat="1" x14ac:dyDescent="0.25">
      <c r="A119" s="24"/>
      <c r="B119" s="26"/>
      <c r="C119" s="25"/>
      <c r="D119" s="27"/>
      <c r="E119" s="25"/>
      <c r="F119" s="24"/>
    </row>
    <row r="120" spans="1:8" s="23" customFormat="1" x14ac:dyDescent="0.25">
      <c r="A120" s="24"/>
      <c r="B120" s="26"/>
      <c r="C120" s="25"/>
      <c r="D120" s="53" t="s">
        <v>136</v>
      </c>
      <c r="E120" s="25"/>
      <c r="F120" s="54" t="s">
        <v>137</v>
      </c>
    </row>
    <row r="121" spans="1:8" x14ac:dyDescent="0.25">
      <c r="A121" s="9"/>
      <c r="B121" s="14"/>
      <c r="C121" s="10"/>
      <c r="D121" s="18"/>
      <c r="E121" s="10"/>
      <c r="F121" s="9"/>
    </row>
    <row r="122" spans="1:8" x14ac:dyDescent="0.25">
      <c r="A122" s="9"/>
      <c r="B122" s="14"/>
      <c r="C122" s="10"/>
      <c r="D122" s="18"/>
      <c r="E122" s="10"/>
      <c r="F122" s="9"/>
    </row>
    <row r="123" spans="1:8" x14ac:dyDescent="0.25">
      <c r="A123" s="9"/>
      <c r="B123" s="14"/>
      <c r="C123" s="10"/>
      <c r="D123" s="18"/>
      <c r="E123" s="10"/>
      <c r="F123" s="9"/>
    </row>
    <row r="124" spans="1:8" x14ac:dyDescent="0.25">
      <c r="A124" s="9"/>
      <c r="B124" s="14"/>
      <c r="C124" s="10"/>
      <c r="D124" s="18"/>
      <c r="E124" s="10"/>
      <c r="F124" s="9"/>
    </row>
    <row r="125" spans="1:8" x14ac:dyDescent="0.25">
      <c r="A125" s="9"/>
      <c r="B125" s="14"/>
      <c r="C125" s="10"/>
      <c r="D125" s="18"/>
      <c r="E125" s="10"/>
      <c r="F125" s="9"/>
    </row>
    <row r="126" spans="1:8" x14ac:dyDescent="0.25">
      <c r="A126" s="9"/>
      <c r="B126" s="14"/>
      <c r="C126" s="10"/>
      <c r="D126" s="18"/>
      <c r="E126" s="10"/>
      <c r="F126" s="9"/>
    </row>
    <row r="127" spans="1:8" x14ac:dyDescent="0.25">
      <c r="A127" s="9"/>
      <c r="B127" s="14"/>
      <c r="C127" s="10"/>
      <c r="D127" s="18"/>
      <c r="E127" s="10"/>
      <c r="F127" s="9"/>
    </row>
    <row r="128" spans="1:8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</sheetData>
  <mergeCells count="24">
    <mergeCell ref="B115:C115"/>
    <mergeCell ref="B116:C116"/>
    <mergeCell ref="B118:C118"/>
    <mergeCell ref="B110:C110"/>
    <mergeCell ref="B111:C111"/>
    <mergeCell ref="B112:C112"/>
    <mergeCell ref="B113:C113"/>
    <mergeCell ref="B114:C114"/>
    <mergeCell ref="B103:C103"/>
    <mergeCell ref="B104:C104"/>
    <mergeCell ref="A107:F107"/>
    <mergeCell ref="B108:C108"/>
    <mergeCell ref="B109:C109"/>
    <mergeCell ref="B105:C105"/>
    <mergeCell ref="B98:C98"/>
    <mergeCell ref="B99:C99"/>
    <mergeCell ref="B100:C100"/>
    <mergeCell ref="B101:C101"/>
    <mergeCell ref="B102:C102"/>
    <mergeCell ref="A7:F7"/>
    <mergeCell ref="B94:C94"/>
    <mergeCell ref="B95:C95"/>
    <mergeCell ref="B96:C96"/>
    <mergeCell ref="B97:C97"/>
  </mergeCells>
  <pageMargins left="0.7" right="0.7" top="0.75" bottom="0.75" header="0.3" footer="0.3"/>
  <pageSetup paperSize="9" scale="63" fitToHeight="0" orientation="landscape" r:id="rId1"/>
  <rowBreaks count="3" manualBreakCount="3">
    <brk id="28" max="6" man="1"/>
    <brk id="69" max="6" man="1"/>
    <brk id="10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Škola</cp:lastModifiedBy>
  <cp:lastPrinted>2024-04-15T09:42:49Z</cp:lastPrinted>
  <dcterms:created xsi:type="dcterms:W3CDTF">2024-03-05T11:42:46Z</dcterms:created>
  <dcterms:modified xsi:type="dcterms:W3CDTF">2024-04-15T09:48:16Z</dcterms:modified>
</cp:coreProperties>
</file>