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\Desktop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91" i="1" l="1"/>
  <c r="D90" i="1" l="1"/>
  <c r="D65" i="1" l="1"/>
  <c r="D46" i="1"/>
  <c r="D34" i="1"/>
  <c r="D28" i="1"/>
  <c r="D23" i="1"/>
  <c r="D69" i="1" l="1"/>
  <c r="D62" i="1"/>
  <c r="D60" i="1"/>
  <c r="D58" i="1"/>
  <c r="D56" i="1"/>
  <c r="D54" i="1"/>
  <c r="D52" i="1"/>
  <c r="D50" i="1"/>
  <c r="D48" i="1"/>
  <c r="D38" i="1"/>
  <c r="D36" i="1"/>
  <c r="D30" i="1"/>
  <c r="D25" i="1"/>
  <c r="D20" i="1"/>
  <c r="D18" i="1"/>
  <c r="D16" i="1"/>
  <c r="D14" i="1"/>
  <c r="D12" i="1"/>
  <c r="D9" i="1"/>
</calcChain>
</file>

<file path=xl/sharedStrings.xml><?xml version="1.0" encoding="utf-8"?>
<sst xmlns="http://schemas.openxmlformats.org/spreadsheetml/2006/main" count="222" uniqueCount="116">
  <si>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</si>
  <si>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</si>
  <si>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</si>
  <si>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</si>
  <si>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</si>
  <si>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</si>
  <si>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</si>
  <si>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</si>
  <si>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01.04.2024 Do 30.04.2024</t>
  </si>
  <si>
    <t>KREŠIMIR-FUTURA D.O.O.</t>
  </si>
  <si>
    <t>99386047584</t>
  </si>
  <si>
    <t>IVANEC</t>
  </si>
  <si>
    <t>OSTALI NESPOMENUTI RASHODI POSLOVANJA</t>
  </si>
  <si>
    <t>Ukupno:</t>
  </si>
  <si>
    <t>96271224131</t>
  </si>
  <si>
    <t>UREDSKI MATERIJAL I OSTALI MATERIJALNI RASHODI</t>
  </si>
  <si>
    <t>USLUGE TELEFONA, POŠTE I PRIJEVOZA</t>
  </si>
  <si>
    <t>OSNOVNA ŠKOLA PRELOG</t>
  </si>
  <si>
    <t>91538161225</t>
  </si>
  <si>
    <t>PRELOG</t>
  </si>
  <si>
    <t>ZAKUPNINE I NAJAMNINE</t>
  </si>
  <si>
    <t>FINA</t>
  </si>
  <si>
    <t>85821130368</t>
  </si>
  <si>
    <t>ZAGREB</t>
  </si>
  <si>
    <t>RAČUNALNE USLUGE</t>
  </si>
  <si>
    <t>HRVATSKI TELEKOM d.d.</t>
  </si>
  <si>
    <t>81793146560</t>
  </si>
  <si>
    <t>MEÐIMURSKE VODE d.o.o.</t>
  </si>
  <si>
    <t>81394716246</t>
  </si>
  <si>
    <t>ČAKOVEC</t>
  </si>
  <si>
    <t>KOMUNALNE USLUGE</t>
  </si>
  <si>
    <t>HRVATSKA ZAJEDNICA OSNOVNIH ŠKOLA</t>
  </si>
  <si>
    <t>78661516143</t>
  </si>
  <si>
    <t>METAL-MATJAŠEC</t>
  </si>
  <si>
    <t>75353277926</t>
  </si>
  <si>
    <t>PODBREST</t>
  </si>
  <si>
    <t>SITNI INVENTAR I AUTO GUME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</si>
  <si>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</si>
  <si>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</si>
  <si>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</si>
  <si>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</si>
  <si>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</si>
  <si>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</si>
  <si>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</si>
  <si>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</si>
  <si>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</si>
  <si>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OSTALE USLUGE</t>
  </si>
  <si>
    <t>HRVATSKA RADIOTELEVIZIJA</t>
  </si>
  <si>
    <t>68419124305</t>
  </si>
  <si>
    <t>USLUGE PROMIDŽBE I INFORMIRANJA</t>
  </si>
  <si>
    <t>67082765211</t>
  </si>
  <si>
    <t>KASTAV</t>
  </si>
  <si>
    <t>LIST  MEÐIMURJE d.o.o.</t>
  </si>
  <si>
    <t>66702054193</t>
  </si>
  <si>
    <t>HEP OPSKRBA d.o.o.</t>
  </si>
  <si>
    <t>63073332379</t>
  </si>
  <si>
    <t>ENERGIJA</t>
  </si>
  <si>
    <t>OPĆINA DONJI KRALJEVEC</t>
  </si>
  <si>
    <t>51571293140</t>
  </si>
  <si>
    <t>DONJI KRALJEVEC</t>
  </si>
  <si>
    <t>HRVATSKO DRUŠTVO GLAZBENIH TEORETIÈARA</t>
  </si>
  <si>
    <t>44481653673</t>
  </si>
  <si>
    <t>ČLANARINE I NORME</t>
  </si>
  <si>
    <t>HEP-PLIN d.o.o.</t>
  </si>
  <si>
    <t>41317489366</t>
  </si>
  <si>
    <t>OSIJEK</t>
  </si>
  <si>
    <t>BETONSKA GALANTERIJA MESAREK, vl. Dražen Mesarek</t>
  </si>
  <si>
    <t>14367286090</t>
  </si>
  <si>
    <t>DEKANOVEC</t>
  </si>
  <si>
    <t>POSLOVNI OBJEKTI</t>
  </si>
  <si>
    <t>GKP ČAKOM D.O.O.</t>
  </si>
  <si>
    <t>14001865632</t>
  </si>
  <si>
    <t>MIHOVLJAN, ČAKOVEC</t>
  </si>
  <si>
    <t>GRAD MURSKO SREDIŠĆE</t>
  </si>
  <si>
    <t>10835908515</t>
  </si>
  <si>
    <t>MURSKO SREDIŠĆE</t>
  </si>
  <si>
    <t>PRIVREDNA BANKA ZAGREB</t>
  </si>
  <si>
    <t>02535697732</t>
  </si>
  <si>
    <t>VARAŽDIN</t>
  </si>
  <si>
    <t>BANKARSKE USLUGE I USLUGE PLATNOG PROMETA</t>
  </si>
  <si>
    <t>BAT D.O.O. ČAKOVEC</t>
  </si>
  <si>
    <t>01944520619</t>
  </si>
  <si>
    <t>MATERIJAL I DIJELOVI ZA TEKUĆE I INVESTICIJSKO ODRŽAVANJE</t>
  </si>
  <si>
    <t>KATEGORIJA 1</t>
  </si>
  <si>
    <t>STRUČNO USAVRŠAVANJE ZAPOSLENIKA</t>
  </si>
  <si>
    <t>02535697733</t>
  </si>
  <si>
    <t>NATAŠA BRAČKO</t>
  </si>
  <si>
    <t>ZAŠTIĆENI PODATAK</t>
  </si>
  <si>
    <t>Intelektualne i osobne usluge (ugovor o djelu, ukupan 
iznos s doprinosima na bruto)</t>
  </si>
  <si>
    <t>IVANA BREZ MURK</t>
  </si>
  <si>
    <t>ANDRIJANA DRAGIČEVIĆ</t>
  </si>
  <si>
    <t>MARTINA JURAS BOGDANOVIĆ</t>
  </si>
  <si>
    <t>MARIJANA HUNJAK</t>
  </si>
  <si>
    <t>MARTINA KUZMA</t>
  </si>
  <si>
    <t>ZRINKA NOVAK</t>
  </si>
  <si>
    <t>ANDREA PADARIĆ</t>
  </si>
  <si>
    <t>VILIM POLJANEC</t>
  </si>
  <si>
    <t xml:space="preserve">ANDRIJA ŠAFRAN </t>
  </si>
  <si>
    <t xml:space="preserve">Ukupno: </t>
  </si>
  <si>
    <t>KATEGORIJA 2</t>
  </si>
  <si>
    <t>Plaće za redovan rad (bruto)</t>
  </si>
  <si>
    <t>Plaće za prekovremeni rad (bruto)</t>
  </si>
  <si>
    <t>Plaće za posebne uvjete rada (bruto)</t>
  </si>
  <si>
    <t>Doprinosi za obvezno zdravstveno osiguranje</t>
  </si>
  <si>
    <t>Naknade za prijevoz, za rad na terenu i odvojeni život</t>
  </si>
  <si>
    <t>Pristojbe i naknade</t>
  </si>
  <si>
    <t>Službena putovanja</t>
  </si>
  <si>
    <t>Ostale naknade troškova zaposlenima</t>
  </si>
  <si>
    <t xml:space="preserve">  </t>
  </si>
  <si>
    <t>Odgovorna osoba:</t>
  </si>
  <si>
    <t>Senka Bašek-Šamec, Mag. Art.</t>
  </si>
  <si>
    <t>ANDORAMA d.o.o.</t>
  </si>
  <si>
    <t>OSNOVNA ŠKOLA MILAN BROZOVIĆ</t>
  </si>
  <si>
    <t>UKUPNO ZA TRAVANJ 2024.</t>
  </si>
  <si>
    <t>OSTALI NESPOMENUTI RASHODI POSLOVANJA 
(kotizacija za natjecanje učenika)</t>
  </si>
  <si>
    <t>OSTALI NESPOMENUTI RASHODI POSLOVANJA
(kotizacija za natjecanje učenika)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</si>
</sst>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0" fontId="6" fillId="0" borderId="0">
      <alignment vertical="top"/>
    </xf>
    <xf numFmtId="0" fontId="6" fillId="0" borderId="0">
      <alignment vertical="top"/>
    </xf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 applyAlignment="1">
      <alignment vertical="center" wrapText="1"/>
    </xf>
    <xf numFmtId="0" fontId="7" fillId="0" borderId="19" xfId="1" applyFont="1" applyBorder="1" applyAlignment="1">
      <alignment vertical="center"/>
    </xf>
    <xf numFmtId="4" fontId="7" fillId="0" borderId="22" xfId="1" applyNumberFormat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>
      <alignment vertical="center" wrapText="1"/>
    </xf>
    <xf numFmtId="4" fontId="7" fillId="0" borderId="22" xfId="1" applyNumberFormat="1" applyFont="1" applyBorder="1" applyAlignment="1">
      <alignment horizontal="right" vertical="center"/>
    </xf>
    <xf numFmtId="0" fontId="8" fillId="0" borderId="2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43" fontId="8" fillId="0" borderId="7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28" xfId="1" applyFont="1" applyBorder="1" applyAlignment="1">
      <alignment vertical="center" wrapText="1"/>
    </xf>
    <xf numFmtId="0" fontId="6" fillId="0" borderId="0" xfId="2" applyFont="1">
      <alignment vertical="top"/>
    </xf>
    <xf numFmtId="0" fontId="6" fillId="0" borderId="0" xfId="2" applyFont="1" applyAlignment="1">
      <alignment vertical="center"/>
    </xf>
    <xf numFmtId="0" fontId="7" fillId="0" borderId="19" xfId="2" applyFont="1" applyBorder="1" applyAlignment="1">
      <alignment vertical="center"/>
    </xf>
    <xf numFmtId="4" fontId="7" fillId="0" borderId="22" xfId="2" applyNumberFormat="1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0" fontId="7" fillId="0" borderId="36" xfId="2" applyFont="1" applyBorder="1" applyAlignment="1">
      <alignment vertical="center"/>
    </xf>
    <xf numFmtId="4" fontId="7" fillId="0" borderId="38" xfId="2" applyNumberFormat="1" applyFont="1" applyBorder="1" applyAlignment="1">
      <alignment vertical="center"/>
    </xf>
    <xf numFmtId="0" fontId="7" fillId="0" borderId="3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1" fillId="0" borderId="27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top"/>
    </xf>
    <xf numFmtId="0" fontId="0" fillId="0" borderId="40" xfId="0" applyFont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164" fontId="1" fillId="5" borderId="42" xfId="0" applyNumberFormat="1" applyFont="1" applyFill="1" applyBorder="1" applyAlignment="1">
      <alignment horizontal="righ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4" borderId="29" xfId="2" applyFont="1" applyFill="1" applyBorder="1" applyAlignment="1">
      <alignment vertical="center"/>
    </xf>
    <xf numFmtId="4" fontId="7" fillId="4" borderId="31" xfId="2" applyNumberFormat="1" applyFont="1" applyFill="1" applyBorder="1" applyAlignment="1">
      <alignment vertical="center"/>
    </xf>
    <xf numFmtId="0" fontId="7" fillId="4" borderId="32" xfId="2" applyFont="1" applyFill="1" applyBorder="1" applyAlignment="1">
      <alignment vertical="center"/>
    </xf>
    <xf numFmtId="0" fontId="7" fillId="4" borderId="33" xfId="2" applyFont="1" applyFill="1" applyBorder="1" applyAlignment="1">
      <alignment vertical="center"/>
    </xf>
    <xf numFmtId="0" fontId="6" fillId="4" borderId="0" xfId="2" applyFont="1" applyFill="1" applyAlignment="1">
      <alignment vertical="center"/>
    </xf>
    <xf numFmtId="0" fontId="0" fillId="4" borderId="0" xfId="0" applyFill="1"/>
    <xf numFmtId="0" fontId="7" fillId="4" borderId="19" xfId="2" applyFont="1" applyFill="1" applyBorder="1" applyAlignment="1">
      <alignment vertical="center"/>
    </xf>
    <xf numFmtId="4" fontId="7" fillId="4" borderId="22" xfId="2" applyNumberFormat="1" applyFont="1" applyFill="1" applyBorder="1" applyAlignment="1">
      <alignment vertical="center"/>
    </xf>
    <xf numFmtId="0" fontId="7" fillId="4" borderId="20" xfId="2" applyFont="1" applyFill="1" applyBorder="1" applyAlignment="1">
      <alignment vertical="center"/>
    </xf>
    <xf numFmtId="0" fontId="7" fillId="4" borderId="24" xfId="2" applyFont="1" applyFill="1" applyBorder="1" applyAlignment="1">
      <alignment vertical="center"/>
    </xf>
    <xf numFmtId="4" fontId="6" fillId="4" borderId="0" xfId="2" applyNumberFormat="1" applyFont="1" applyFill="1" applyAlignment="1">
      <alignment vertical="center"/>
    </xf>
    <xf numFmtId="0" fontId="0" fillId="0" borderId="44" xfId="0" applyBorder="1" applyAlignment="1">
      <alignment horizontal="left" vertical="center"/>
    </xf>
    <xf numFmtId="0" fontId="1" fillId="0" borderId="45" xfId="0" applyFont="1" applyBorder="1" applyAlignment="1">
      <alignment horizontal="left" vertical="top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4" borderId="34" xfId="2" applyFont="1" applyFill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49" fontId="5" fillId="5" borderId="41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8" fillId="0" borderId="27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5"/>
  <sheetViews>
    <sheetView tabSelected="1" topLeftCell="A70" zoomScaleNormal="100" workbookViewId="0">
      <selection activeCell="A81" sqref="A81:F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36.75" customHeight="1" thickTop="1" thickBot="1" x14ac:dyDescent="0.3">
      <c r="A7" s="26" t="s">
        <v>83</v>
      </c>
      <c r="B7" s="27"/>
      <c r="C7" s="28"/>
      <c r="D7" s="29"/>
      <c r="E7" s="30"/>
      <c r="F7" s="31"/>
    </row>
    <row r="8" spans="1:6" x14ac:dyDescent="0.25">
      <c r="A8" s="81" t="s">
        <v>9</v>
      </c>
      <c r="B8" s="32" t="s">
        <v>10</v>
      </c>
      <c r="C8" s="33" t="s">
        <v>11</v>
      </c>
      <c r="D8" s="34">
        <v>115</v>
      </c>
      <c r="E8" s="33">
        <v>3299</v>
      </c>
      <c r="F8" s="24" t="s">
        <v>12</v>
      </c>
    </row>
    <row r="9" spans="1:6" ht="27" customHeight="1" thickBot="1" x14ac:dyDescent="0.3">
      <c r="A9" s="82" t="s">
        <v>13</v>
      </c>
      <c r="B9" s="20"/>
      <c r="C9" s="21"/>
      <c r="D9" s="22">
        <f>SUM(D8:D8)</f>
        <v>115</v>
      </c>
      <c r="E9" s="21"/>
      <c r="F9" s="23"/>
    </row>
    <row r="10" spans="1:6" x14ac:dyDescent="0.25">
      <c r="A10" s="83" t="s">
        <v>111</v>
      </c>
      <c r="B10" s="84" t="s">
        <v>14</v>
      </c>
      <c r="C10" s="85" t="s">
        <v>78</v>
      </c>
      <c r="D10" s="86">
        <v>60.28</v>
      </c>
      <c r="E10" s="85">
        <v>3221</v>
      </c>
      <c r="F10" s="24" t="s">
        <v>15</v>
      </c>
    </row>
    <row r="11" spans="1:6" x14ac:dyDescent="0.25">
      <c r="A11" s="83"/>
      <c r="B11" s="84"/>
      <c r="C11" s="85"/>
      <c r="D11" s="86">
        <v>5.21</v>
      </c>
      <c r="E11" s="85">
        <v>3231</v>
      </c>
      <c r="F11" s="25" t="s">
        <v>16</v>
      </c>
    </row>
    <row r="12" spans="1:6" ht="27" customHeight="1" thickBot="1" x14ac:dyDescent="0.3">
      <c r="A12" s="82" t="s">
        <v>13</v>
      </c>
      <c r="B12" s="20"/>
      <c r="C12" s="21"/>
      <c r="D12" s="22">
        <f>SUM(D10:D11)</f>
        <v>65.489999999999995</v>
      </c>
      <c r="E12" s="21"/>
      <c r="F12" s="23"/>
    </row>
    <row r="13" spans="1:6" x14ac:dyDescent="0.25">
      <c r="A13" s="83" t="s">
        <v>17</v>
      </c>
      <c r="B13" s="84" t="s">
        <v>18</v>
      </c>
      <c r="C13" s="85" t="s">
        <v>19</v>
      </c>
      <c r="D13" s="86">
        <v>106.4</v>
      </c>
      <c r="E13" s="85">
        <v>3235</v>
      </c>
      <c r="F13" s="24" t="s">
        <v>20</v>
      </c>
    </row>
    <row r="14" spans="1:6" ht="27" customHeight="1" thickBot="1" x14ac:dyDescent="0.3">
      <c r="A14" s="82" t="s">
        <v>13</v>
      </c>
      <c r="B14" s="20"/>
      <c r="C14" s="21"/>
      <c r="D14" s="22">
        <f>SUM(D13:D13)</f>
        <v>106.4</v>
      </c>
      <c r="E14" s="21"/>
      <c r="F14" s="23"/>
    </row>
    <row r="15" spans="1:6" x14ac:dyDescent="0.25">
      <c r="A15" s="83" t="s">
        <v>21</v>
      </c>
      <c r="B15" s="84" t="s">
        <v>22</v>
      </c>
      <c r="C15" s="85" t="s">
        <v>23</v>
      </c>
      <c r="D15" s="86">
        <v>1.66</v>
      </c>
      <c r="E15" s="85">
        <v>3238</v>
      </c>
      <c r="F15" s="24" t="s">
        <v>24</v>
      </c>
    </row>
    <row r="16" spans="1:6" ht="27" customHeight="1" thickBot="1" x14ac:dyDescent="0.3">
      <c r="A16" s="82" t="s">
        <v>13</v>
      </c>
      <c r="B16" s="20"/>
      <c r="C16" s="21"/>
      <c r="D16" s="22">
        <f>SUM(D15:D15)</f>
        <v>1.66</v>
      </c>
      <c r="E16" s="21"/>
      <c r="F16" s="23"/>
    </row>
    <row r="17" spans="1:6" x14ac:dyDescent="0.25">
      <c r="A17" s="83" t="s">
        <v>25</v>
      </c>
      <c r="B17" s="84" t="s">
        <v>26</v>
      </c>
      <c r="C17" s="85" t="s">
        <v>23</v>
      </c>
      <c r="D17" s="86">
        <v>181.19</v>
      </c>
      <c r="E17" s="85">
        <v>3231</v>
      </c>
      <c r="F17" s="24" t="s">
        <v>16</v>
      </c>
    </row>
    <row r="18" spans="1:6" ht="27" customHeight="1" thickBot="1" x14ac:dyDescent="0.3">
      <c r="A18" s="82" t="s">
        <v>13</v>
      </c>
      <c r="B18" s="20"/>
      <c r="C18" s="21"/>
      <c r="D18" s="22">
        <f>SUM(D17:D17)</f>
        <v>181.19</v>
      </c>
      <c r="E18" s="21"/>
      <c r="F18" s="23"/>
    </row>
    <row r="19" spans="1:6" x14ac:dyDescent="0.25">
      <c r="A19" s="83" t="s">
        <v>27</v>
      </c>
      <c r="B19" s="84" t="s">
        <v>28</v>
      </c>
      <c r="C19" s="85" t="s">
        <v>29</v>
      </c>
      <c r="D19" s="86">
        <v>18.39</v>
      </c>
      <c r="E19" s="85">
        <v>3234</v>
      </c>
      <c r="F19" s="24" t="s">
        <v>30</v>
      </c>
    </row>
    <row r="20" spans="1:6" ht="27" customHeight="1" thickBot="1" x14ac:dyDescent="0.3">
      <c r="A20" s="82" t="s">
        <v>13</v>
      </c>
      <c r="B20" s="20"/>
      <c r="C20" s="21"/>
      <c r="D20" s="22">
        <f>SUM(D19:D19)</f>
        <v>18.39</v>
      </c>
      <c r="E20" s="21"/>
      <c r="F20" s="23"/>
    </row>
    <row r="21" spans="1:6" x14ac:dyDescent="0.25">
      <c r="A21" s="83" t="s">
        <v>31</v>
      </c>
      <c r="B21" s="84" t="s">
        <v>32</v>
      </c>
      <c r="C21" s="85" t="s">
        <v>23</v>
      </c>
      <c r="D21" s="86">
        <v>80</v>
      </c>
      <c r="E21" s="85">
        <v>3213</v>
      </c>
      <c r="F21" s="24" t="s">
        <v>84</v>
      </c>
    </row>
    <row r="22" spans="1:6" x14ac:dyDescent="0.25">
      <c r="A22" s="83" t="s">
        <v>31</v>
      </c>
      <c r="B22" s="84" t="s">
        <v>32</v>
      </c>
      <c r="C22" s="85" t="s">
        <v>23</v>
      </c>
      <c r="D22" s="86">
        <v>80</v>
      </c>
      <c r="E22" s="85">
        <v>3213</v>
      </c>
      <c r="F22" s="25" t="s">
        <v>84</v>
      </c>
    </row>
    <row r="23" spans="1:6" ht="27" customHeight="1" thickBot="1" x14ac:dyDescent="0.3">
      <c r="A23" s="82" t="s">
        <v>13</v>
      </c>
      <c r="B23" s="20"/>
      <c r="C23" s="21"/>
      <c r="D23" s="22">
        <f>SUM(D21+D22)</f>
        <v>160</v>
      </c>
      <c r="E23" s="21"/>
      <c r="F23" s="23"/>
    </row>
    <row r="24" spans="1:6" x14ac:dyDescent="0.25">
      <c r="A24" s="83" t="s">
        <v>33</v>
      </c>
      <c r="B24" s="84" t="s">
        <v>34</v>
      </c>
      <c r="C24" s="85" t="s">
        <v>35</v>
      </c>
      <c r="D24" s="86">
        <v>335</v>
      </c>
      <c r="E24" s="85">
        <v>3225</v>
      </c>
      <c r="F24" s="24" t="s">
        <v>36</v>
      </c>
    </row>
    <row r="25" spans="1:6" ht="27" customHeight="1" thickBot="1" x14ac:dyDescent="0.3">
      <c r="A25" s="82" t="s">
        <v>13</v>
      </c>
      <c r="B25" s="20"/>
      <c r="C25" s="21"/>
      <c r="D25" s="22">
        <f>SUM(D24:D24)</f>
        <v>335</v>
      </c>
      <c r="E25" s="21"/>
      <c r="F25" s="23"/>
    </row>
    <row r="26" spans="1:6" x14ac:dyDescent="0.25">
      <c r="A26" s="83" t="s">
        <v>37</v>
      </c>
      <c r="B26" s="84" t="s">
        <v>38</v>
      </c>
      <c r="C26" s="85" t="s">
        <v>23</v>
      </c>
      <c r="D26" s="86">
        <v>250</v>
      </c>
      <c r="E26" s="85">
        <v>3235</v>
      </c>
      <c r="F26" s="24" t="s">
        <v>20</v>
      </c>
    </row>
    <row r="27" spans="1:6" x14ac:dyDescent="0.25">
      <c r="A27" s="83" t="s">
        <v>37</v>
      </c>
      <c r="B27" s="84" t="s">
        <v>38</v>
      </c>
      <c r="C27" s="85" t="s">
        <v>23</v>
      </c>
      <c r="D27" s="86">
        <v>250</v>
      </c>
      <c r="E27" s="85">
        <v>3235</v>
      </c>
      <c r="F27" s="25" t="s">
        <v>20</v>
      </c>
    </row>
    <row r="28" spans="1:6" ht="27" customHeight="1" thickBot="1" x14ac:dyDescent="0.3">
      <c r="A28" s="82" t="s">
        <v>13</v>
      </c>
      <c r="B28" s="20"/>
      <c r="C28" s="21"/>
      <c r="D28" s="22">
        <f>SUM(D26+D27)</f>
        <v>500</v>
      </c>
      <c r="E28" s="21"/>
      <c r="F28" s="23"/>
    </row>
    <row r="29" spans="1:6" x14ac:dyDescent="0.25">
      <c r="A29" s="83" t="s">
        <v>39</v>
      </c>
      <c r="B29" s="84" t="s">
        <v>40</v>
      </c>
      <c r="C29" s="85" t="s">
        <v>29</v>
      </c>
      <c r="D29" s="86">
        <v>131.25</v>
      </c>
      <c r="E29" s="85">
        <v>3238</v>
      </c>
      <c r="F29" s="24" t="s">
        <v>24</v>
      </c>
    </row>
    <row r="30" spans="1:6" ht="27" customHeight="1" thickBot="1" x14ac:dyDescent="0.3">
      <c r="A30" s="82" t="s">
        <v>13</v>
      </c>
      <c r="B30" s="20"/>
      <c r="C30" s="21"/>
      <c r="D30" s="22">
        <f>SUM(D29:D29)</f>
        <v>131.25</v>
      </c>
      <c r="E30" s="21"/>
      <c r="F30" s="23"/>
    </row>
    <row r="31" spans="1:6" x14ac:dyDescent="0.25">
      <c r="A31" s="83" t="s">
        <v>41</v>
      </c>
      <c r="B31" s="84" t="s">
        <v>42</v>
      </c>
      <c r="C31" s="85" t="s">
        <v>43</v>
      </c>
      <c r="D31" s="86">
        <v>325</v>
      </c>
      <c r="E31" s="85">
        <v>3238</v>
      </c>
      <c r="F31" s="24" t="s">
        <v>24</v>
      </c>
    </row>
    <row r="32" spans="1:6" x14ac:dyDescent="0.25">
      <c r="A32" s="83" t="s">
        <v>41</v>
      </c>
      <c r="B32" s="84" t="s">
        <v>42</v>
      </c>
      <c r="C32" s="85" t="s">
        <v>43</v>
      </c>
      <c r="D32" s="86">
        <v>166</v>
      </c>
      <c r="E32" s="85">
        <v>3238</v>
      </c>
      <c r="F32" s="25" t="s">
        <v>24</v>
      </c>
    </row>
    <row r="33" spans="1:6" x14ac:dyDescent="0.25">
      <c r="A33" s="83" t="s">
        <v>41</v>
      </c>
      <c r="B33" s="84" t="s">
        <v>42</v>
      </c>
      <c r="C33" s="85" t="s">
        <v>43</v>
      </c>
      <c r="D33" s="86">
        <v>561.88</v>
      </c>
      <c r="E33" s="85">
        <v>3238</v>
      </c>
      <c r="F33" s="25" t="s">
        <v>24</v>
      </c>
    </row>
    <row r="34" spans="1:6" ht="27" customHeight="1" thickBot="1" x14ac:dyDescent="0.3">
      <c r="A34" s="82" t="s">
        <v>13</v>
      </c>
      <c r="B34" s="20"/>
      <c r="C34" s="21"/>
      <c r="D34" s="22">
        <f>SUM(D31+D32+D33)</f>
        <v>1052.8800000000001</v>
      </c>
      <c r="E34" s="21"/>
      <c r="F34" s="23"/>
    </row>
    <row r="35" spans="1:6" x14ac:dyDescent="0.25">
      <c r="A35" s="83" t="s">
        <v>44</v>
      </c>
      <c r="B35" s="84" t="s">
        <v>45</v>
      </c>
      <c r="C35" s="85" t="s">
        <v>29</v>
      </c>
      <c r="D35" s="86">
        <v>62.5</v>
      </c>
      <c r="E35" s="85">
        <v>3239</v>
      </c>
      <c r="F35" s="24" t="s">
        <v>46</v>
      </c>
    </row>
    <row r="36" spans="1:6" ht="27" customHeight="1" thickBot="1" x14ac:dyDescent="0.3">
      <c r="A36" s="82" t="s">
        <v>13</v>
      </c>
      <c r="B36" s="20"/>
      <c r="C36" s="21"/>
      <c r="D36" s="22">
        <f>SUM(D35:D35)</f>
        <v>62.5</v>
      </c>
      <c r="E36" s="21"/>
      <c r="F36" s="23"/>
    </row>
    <row r="37" spans="1:6" x14ac:dyDescent="0.25">
      <c r="A37" s="81" t="s">
        <v>47</v>
      </c>
      <c r="B37" s="32" t="s">
        <v>48</v>
      </c>
      <c r="C37" s="33" t="s">
        <v>23</v>
      </c>
      <c r="D37" s="34">
        <v>21.24</v>
      </c>
      <c r="E37" s="33">
        <v>3233</v>
      </c>
      <c r="F37" s="24" t="s">
        <v>49</v>
      </c>
    </row>
    <row r="38" spans="1:6" ht="27" customHeight="1" thickBot="1" x14ac:dyDescent="0.3">
      <c r="A38" s="82" t="s">
        <v>13</v>
      </c>
      <c r="B38" s="20"/>
      <c r="C38" s="21"/>
      <c r="D38" s="22">
        <f>SUM(D37:D37)</f>
        <v>21.24</v>
      </c>
      <c r="E38" s="21"/>
      <c r="F38" s="23"/>
    </row>
    <row r="39" spans="1:6" ht="30" x14ac:dyDescent="0.25">
      <c r="A39" s="83" t="s">
        <v>112</v>
      </c>
      <c r="B39" s="84" t="s">
        <v>50</v>
      </c>
      <c r="C39" s="85" t="s">
        <v>51</v>
      </c>
      <c r="D39" s="86">
        <v>40</v>
      </c>
      <c r="E39" s="85">
        <v>3299</v>
      </c>
      <c r="F39" s="87" t="s">
        <v>114</v>
      </c>
    </row>
    <row r="40" spans="1:6" ht="30" x14ac:dyDescent="0.25">
      <c r="A40" s="83" t="s">
        <v>112</v>
      </c>
      <c r="B40" s="84" t="s">
        <v>50</v>
      </c>
      <c r="C40" s="85" t="s">
        <v>51</v>
      </c>
      <c r="D40" s="86">
        <v>40</v>
      </c>
      <c r="E40" s="85">
        <v>3299</v>
      </c>
      <c r="F40" s="88" t="s">
        <v>115</v>
      </c>
    </row>
    <row r="41" spans="1:6" ht="30" x14ac:dyDescent="0.25">
      <c r="A41" s="83" t="s">
        <v>112</v>
      </c>
      <c r="B41" s="84" t="s">
        <v>50</v>
      </c>
      <c r="C41" s="85" t="s">
        <v>51</v>
      </c>
      <c r="D41" s="86">
        <v>40</v>
      </c>
      <c r="E41" s="85">
        <v>3299</v>
      </c>
      <c r="F41" s="88" t="s">
        <v>115</v>
      </c>
    </row>
    <row r="42" spans="1:6" ht="30" x14ac:dyDescent="0.25">
      <c r="A42" s="83" t="s">
        <v>112</v>
      </c>
      <c r="B42" s="84" t="s">
        <v>50</v>
      </c>
      <c r="C42" s="85" t="s">
        <v>51</v>
      </c>
      <c r="D42" s="86">
        <v>40</v>
      </c>
      <c r="E42" s="85">
        <v>3299</v>
      </c>
      <c r="F42" s="88" t="s">
        <v>115</v>
      </c>
    </row>
    <row r="43" spans="1:6" ht="30" x14ac:dyDescent="0.25">
      <c r="A43" s="83" t="s">
        <v>112</v>
      </c>
      <c r="B43" s="84" t="s">
        <v>50</v>
      </c>
      <c r="C43" s="85" t="s">
        <v>51</v>
      </c>
      <c r="D43" s="86">
        <v>40</v>
      </c>
      <c r="E43" s="85">
        <v>3299</v>
      </c>
      <c r="F43" s="88" t="s">
        <v>115</v>
      </c>
    </row>
    <row r="44" spans="1:6" ht="30" x14ac:dyDescent="0.25">
      <c r="A44" s="83" t="s">
        <v>112</v>
      </c>
      <c r="B44" s="84" t="s">
        <v>50</v>
      </c>
      <c r="C44" s="85" t="s">
        <v>51</v>
      </c>
      <c r="D44" s="86">
        <v>40</v>
      </c>
      <c r="E44" s="85">
        <v>3299</v>
      </c>
      <c r="F44" s="88" t="s">
        <v>115</v>
      </c>
    </row>
    <row r="45" spans="1:6" ht="30" x14ac:dyDescent="0.25">
      <c r="A45" s="83" t="s">
        <v>112</v>
      </c>
      <c r="B45" s="84" t="s">
        <v>50</v>
      </c>
      <c r="C45" s="85" t="s">
        <v>51</v>
      </c>
      <c r="D45" s="86">
        <v>40</v>
      </c>
      <c r="E45" s="85">
        <v>3299</v>
      </c>
      <c r="F45" s="88" t="s">
        <v>115</v>
      </c>
    </row>
    <row r="46" spans="1:6" ht="27" customHeight="1" thickBot="1" x14ac:dyDescent="0.3">
      <c r="A46" s="82" t="s">
        <v>13</v>
      </c>
      <c r="B46" s="20"/>
      <c r="C46" s="21"/>
      <c r="D46" s="22">
        <f>SUM(D39:D45)</f>
        <v>280</v>
      </c>
      <c r="E46" s="21"/>
      <c r="F46" s="23"/>
    </row>
    <row r="47" spans="1:6" x14ac:dyDescent="0.25">
      <c r="A47" s="83" t="s">
        <v>52</v>
      </c>
      <c r="B47" s="84" t="s">
        <v>53</v>
      </c>
      <c r="C47" s="85" t="s">
        <v>29</v>
      </c>
      <c r="D47" s="86">
        <v>414.76</v>
      </c>
      <c r="E47" s="85">
        <v>3233</v>
      </c>
      <c r="F47" s="24" t="s">
        <v>49</v>
      </c>
    </row>
    <row r="48" spans="1:6" ht="27" customHeight="1" thickBot="1" x14ac:dyDescent="0.3">
      <c r="A48" s="82" t="s">
        <v>13</v>
      </c>
      <c r="B48" s="20"/>
      <c r="C48" s="21"/>
      <c r="D48" s="22">
        <f>SUM(D47:D47)</f>
        <v>414.76</v>
      </c>
      <c r="E48" s="21"/>
      <c r="F48" s="23"/>
    </row>
    <row r="49" spans="1:6" x14ac:dyDescent="0.25">
      <c r="A49" s="83" t="s">
        <v>54</v>
      </c>
      <c r="B49" s="84" t="s">
        <v>55</v>
      </c>
      <c r="C49" s="85" t="s">
        <v>23</v>
      </c>
      <c r="D49" s="86">
        <v>283.18</v>
      </c>
      <c r="E49" s="85">
        <v>3223</v>
      </c>
      <c r="F49" s="24" t="s">
        <v>56</v>
      </c>
    </row>
    <row r="50" spans="1:6" ht="27" customHeight="1" thickBot="1" x14ac:dyDescent="0.3">
      <c r="A50" s="82" t="s">
        <v>13</v>
      </c>
      <c r="B50" s="20"/>
      <c r="C50" s="21"/>
      <c r="D50" s="22">
        <f>SUM(D49:D49)</f>
        <v>283.18</v>
      </c>
      <c r="E50" s="21"/>
      <c r="F50" s="23"/>
    </row>
    <row r="51" spans="1:6" x14ac:dyDescent="0.25">
      <c r="A51" s="83" t="s">
        <v>57</v>
      </c>
      <c r="B51" s="84" t="s">
        <v>58</v>
      </c>
      <c r="C51" s="85" t="s">
        <v>59</v>
      </c>
      <c r="D51" s="86">
        <v>132.72</v>
      </c>
      <c r="E51" s="85">
        <v>3235</v>
      </c>
      <c r="F51" s="24" t="s">
        <v>20</v>
      </c>
    </row>
    <row r="52" spans="1:6" ht="27" customHeight="1" thickBot="1" x14ac:dyDescent="0.3">
      <c r="A52" s="82" t="s">
        <v>13</v>
      </c>
      <c r="B52" s="20"/>
      <c r="C52" s="21"/>
      <c r="D52" s="22">
        <f>SUM(D51:D51)</f>
        <v>132.72</v>
      </c>
      <c r="E52" s="21"/>
      <c r="F52" s="23"/>
    </row>
    <row r="53" spans="1:6" x14ac:dyDescent="0.25">
      <c r="A53" s="83" t="s">
        <v>60</v>
      </c>
      <c r="B53" s="84" t="s">
        <v>61</v>
      </c>
      <c r="C53" s="85" t="s">
        <v>23</v>
      </c>
      <c r="D53" s="86">
        <v>60</v>
      </c>
      <c r="E53" s="85">
        <v>3294</v>
      </c>
      <c r="F53" s="24" t="s">
        <v>62</v>
      </c>
    </row>
    <row r="54" spans="1:6" ht="27" customHeight="1" thickBot="1" x14ac:dyDescent="0.3">
      <c r="A54" s="82" t="s">
        <v>13</v>
      </c>
      <c r="B54" s="20"/>
      <c r="C54" s="21"/>
      <c r="D54" s="22">
        <f>SUM(D53:D53)</f>
        <v>60</v>
      </c>
      <c r="E54" s="21"/>
      <c r="F54" s="23"/>
    </row>
    <row r="55" spans="1:6" x14ac:dyDescent="0.25">
      <c r="A55" s="83" t="s">
        <v>63</v>
      </c>
      <c r="B55" s="84" t="s">
        <v>64</v>
      </c>
      <c r="C55" s="85" t="s">
        <v>65</v>
      </c>
      <c r="D55" s="86">
        <v>624.34</v>
      </c>
      <c r="E55" s="85">
        <v>3223</v>
      </c>
      <c r="F55" s="24" t="s">
        <v>56</v>
      </c>
    </row>
    <row r="56" spans="1:6" ht="27" customHeight="1" thickBot="1" x14ac:dyDescent="0.3">
      <c r="A56" s="82" t="s">
        <v>13</v>
      </c>
      <c r="B56" s="20"/>
      <c r="C56" s="21"/>
      <c r="D56" s="22">
        <f>SUM(D55:D55)</f>
        <v>624.34</v>
      </c>
      <c r="E56" s="21"/>
      <c r="F56" s="23"/>
    </row>
    <row r="57" spans="1:6" x14ac:dyDescent="0.25">
      <c r="A57" s="83" t="s">
        <v>66</v>
      </c>
      <c r="B57" s="84" t="s">
        <v>67</v>
      </c>
      <c r="C57" s="85" t="s">
        <v>68</v>
      </c>
      <c r="D57" s="86">
        <v>1120</v>
      </c>
      <c r="E57" s="85">
        <v>4212</v>
      </c>
      <c r="F57" s="24" t="s">
        <v>69</v>
      </c>
    </row>
    <row r="58" spans="1:6" ht="27" customHeight="1" thickBot="1" x14ac:dyDescent="0.3">
      <c r="A58" s="82" t="s">
        <v>13</v>
      </c>
      <c r="B58" s="20"/>
      <c r="C58" s="21"/>
      <c r="D58" s="22">
        <f>SUM(D57:D57)</f>
        <v>1120</v>
      </c>
      <c r="E58" s="21"/>
      <c r="F58" s="23"/>
    </row>
    <row r="59" spans="1:6" x14ac:dyDescent="0.25">
      <c r="A59" s="83" t="s">
        <v>70</v>
      </c>
      <c r="B59" s="84" t="s">
        <v>71</v>
      </c>
      <c r="C59" s="85" t="s">
        <v>72</v>
      </c>
      <c r="D59" s="86">
        <v>18.13</v>
      </c>
      <c r="E59" s="85">
        <v>3234</v>
      </c>
      <c r="F59" s="24" t="s">
        <v>30</v>
      </c>
    </row>
    <row r="60" spans="1:6" ht="27" customHeight="1" thickBot="1" x14ac:dyDescent="0.3">
      <c r="A60" s="82" t="s">
        <v>13</v>
      </c>
      <c r="B60" s="20"/>
      <c r="C60" s="21"/>
      <c r="D60" s="22">
        <f>SUM(D59:D59)</f>
        <v>18.13</v>
      </c>
      <c r="E60" s="21"/>
      <c r="F60" s="23"/>
    </row>
    <row r="61" spans="1:6" x14ac:dyDescent="0.25">
      <c r="A61" s="83" t="s">
        <v>73</v>
      </c>
      <c r="B61" s="84" t="s">
        <v>74</v>
      </c>
      <c r="C61" s="85" t="s">
        <v>75</v>
      </c>
      <c r="D61" s="86">
        <v>159.27000000000001</v>
      </c>
      <c r="E61" s="85">
        <v>3235</v>
      </c>
      <c r="F61" s="24" t="s">
        <v>20</v>
      </c>
    </row>
    <row r="62" spans="1:6" ht="27" customHeight="1" thickBot="1" x14ac:dyDescent="0.3">
      <c r="A62" s="82" t="s">
        <v>13</v>
      </c>
      <c r="B62" s="20"/>
      <c r="C62" s="21"/>
      <c r="D62" s="22">
        <f>SUM(D61:D61)</f>
        <v>159.27000000000001</v>
      </c>
      <c r="E62" s="21"/>
      <c r="F62" s="23"/>
    </row>
    <row r="63" spans="1:6" x14ac:dyDescent="0.25">
      <c r="A63" s="83" t="s">
        <v>76</v>
      </c>
      <c r="B63" s="84" t="s">
        <v>77</v>
      </c>
      <c r="C63" s="85" t="s">
        <v>78</v>
      </c>
      <c r="D63" s="86">
        <v>119.35</v>
      </c>
      <c r="E63" s="85">
        <v>3431</v>
      </c>
      <c r="F63" s="24" t="s">
        <v>79</v>
      </c>
    </row>
    <row r="64" spans="1:6" x14ac:dyDescent="0.25">
      <c r="A64" s="83" t="s">
        <v>76</v>
      </c>
      <c r="B64" s="84" t="s">
        <v>85</v>
      </c>
      <c r="C64" s="85" t="s">
        <v>78</v>
      </c>
      <c r="D64" s="86">
        <v>10</v>
      </c>
      <c r="E64" s="85">
        <v>3431</v>
      </c>
      <c r="F64" s="25" t="s">
        <v>79</v>
      </c>
    </row>
    <row r="65" spans="1:6" ht="27" customHeight="1" thickBot="1" x14ac:dyDescent="0.3">
      <c r="A65" s="82" t="s">
        <v>13</v>
      </c>
      <c r="B65" s="20"/>
      <c r="C65" s="21"/>
      <c r="D65" s="22">
        <f>SUM(D63+D64)</f>
        <v>129.35</v>
      </c>
      <c r="E65" s="21"/>
      <c r="F65" s="23"/>
    </row>
    <row r="66" spans="1:6" x14ac:dyDescent="0.25">
      <c r="A66" s="83" t="s">
        <v>80</v>
      </c>
      <c r="B66" s="84" t="s">
        <v>81</v>
      </c>
      <c r="C66" s="85" t="s">
        <v>29</v>
      </c>
      <c r="D66" s="86">
        <v>16.010000000000002</v>
      </c>
      <c r="E66" s="85">
        <v>3221</v>
      </c>
      <c r="F66" s="24" t="s">
        <v>15</v>
      </c>
    </row>
    <row r="67" spans="1:6" x14ac:dyDescent="0.25">
      <c r="A67" s="83"/>
      <c r="B67" s="84"/>
      <c r="C67" s="85"/>
      <c r="D67" s="86">
        <v>24.29</v>
      </c>
      <c r="E67" s="85">
        <v>3224</v>
      </c>
      <c r="F67" s="25" t="s">
        <v>82</v>
      </c>
    </row>
    <row r="68" spans="1:6" x14ac:dyDescent="0.25">
      <c r="A68" s="83"/>
      <c r="B68" s="84"/>
      <c r="C68" s="85"/>
      <c r="D68" s="86">
        <v>18.78</v>
      </c>
      <c r="E68" s="85">
        <v>3299</v>
      </c>
      <c r="F68" s="25" t="s">
        <v>12</v>
      </c>
    </row>
    <row r="69" spans="1:6" ht="27" customHeight="1" thickBot="1" x14ac:dyDescent="0.3">
      <c r="A69" s="82" t="s">
        <v>13</v>
      </c>
      <c r="B69" s="20"/>
      <c r="C69" s="21"/>
      <c r="D69" s="22">
        <f>SUM(D66:D68)</f>
        <v>59.08</v>
      </c>
      <c r="E69" s="21"/>
      <c r="F69" s="23"/>
    </row>
    <row r="70" spans="1:6" ht="30" x14ac:dyDescent="0.25">
      <c r="A70" s="35" t="s">
        <v>86</v>
      </c>
      <c r="B70" s="102" t="s">
        <v>87</v>
      </c>
      <c r="C70" s="103"/>
      <c r="D70" s="36">
        <v>324.02</v>
      </c>
      <c r="E70" s="37">
        <v>3237</v>
      </c>
      <c r="F70" s="38" t="s">
        <v>88</v>
      </c>
    </row>
    <row r="71" spans="1:6" ht="30" x14ac:dyDescent="0.25">
      <c r="A71" s="39" t="s">
        <v>89</v>
      </c>
      <c r="B71" s="96" t="s">
        <v>87</v>
      </c>
      <c r="C71" s="97"/>
      <c r="D71" s="40">
        <v>378.63</v>
      </c>
      <c r="E71" s="41">
        <v>3237</v>
      </c>
      <c r="F71" s="42" t="s">
        <v>88</v>
      </c>
    </row>
    <row r="72" spans="1:6" ht="30" x14ac:dyDescent="0.25">
      <c r="A72" s="39" t="s">
        <v>90</v>
      </c>
      <c r="B72" s="96" t="s">
        <v>87</v>
      </c>
      <c r="C72" s="97"/>
      <c r="D72" s="40">
        <v>224.02</v>
      </c>
      <c r="E72" s="41">
        <v>3237</v>
      </c>
      <c r="F72" s="42" t="s">
        <v>88</v>
      </c>
    </row>
    <row r="73" spans="1:6" ht="30" x14ac:dyDescent="0.25">
      <c r="A73" s="39" t="s">
        <v>91</v>
      </c>
      <c r="B73" s="96" t="s">
        <v>87</v>
      </c>
      <c r="C73" s="97"/>
      <c r="D73" s="40">
        <v>110.35</v>
      </c>
      <c r="E73" s="41">
        <v>3237</v>
      </c>
      <c r="F73" s="42" t="s">
        <v>88</v>
      </c>
    </row>
    <row r="74" spans="1:6" ht="30" x14ac:dyDescent="0.25">
      <c r="A74" s="39" t="s">
        <v>92</v>
      </c>
      <c r="B74" s="96" t="s">
        <v>87</v>
      </c>
      <c r="C74" s="97"/>
      <c r="D74" s="43">
        <v>145.63</v>
      </c>
      <c r="E74" s="41">
        <v>3237</v>
      </c>
      <c r="F74" s="42" t="s">
        <v>88</v>
      </c>
    </row>
    <row r="75" spans="1:6" ht="30" x14ac:dyDescent="0.25">
      <c r="A75" s="39" t="s">
        <v>93</v>
      </c>
      <c r="B75" s="96" t="s">
        <v>87</v>
      </c>
      <c r="C75" s="97"/>
      <c r="D75" s="43">
        <v>218.43</v>
      </c>
      <c r="E75" s="41">
        <v>3237</v>
      </c>
      <c r="F75" s="42" t="s">
        <v>88</v>
      </c>
    </row>
    <row r="76" spans="1:6" ht="30" x14ac:dyDescent="0.25">
      <c r="A76" s="39" t="s">
        <v>94</v>
      </c>
      <c r="B76" s="96" t="s">
        <v>87</v>
      </c>
      <c r="C76" s="97"/>
      <c r="D76" s="43">
        <v>283.97000000000003</v>
      </c>
      <c r="E76" s="41">
        <v>3237</v>
      </c>
      <c r="F76" s="42" t="s">
        <v>88</v>
      </c>
    </row>
    <row r="77" spans="1:6" ht="30" x14ac:dyDescent="0.25">
      <c r="A77" s="39" t="s">
        <v>95</v>
      </c>
      <c r="B77" s="96" t="s">
        <v>87</v>
      </c>
      <c r="C77" s="97"/>
      <c r="D77" s="43">
        <v>218.43</v>
      </c>
      <c r="E77" s="41">
        <v>3237</v>
      </c>
      <c r="F77" s="42" t="s">
        <v>88</v>
      </c>
    </row>
    <row r="78" spans="1:6" ht="30" x14ac:dyDescent="0.25">
      <c r="A78" s="39" t="s">
        <v>96</v>
      </c>
      <c r="B78" s="96" t="s">
        <v>87</v>
      </c>
      <c r="C78" s="97"/>
      <c r="D78" s="43">
        <v>189.3</v>
      </c>
      <c r="E78" s="41">
        <v>3237</v>
      </c>
      <c r="F78" s="42" t="s">
        <v>88</v>
      </c>
    </row>
    <row r="79" spans="1:6" ht="30" customHeight="1" thickBot="1" x14ac:dyDescent="0.3">
      <c r="A79" s="39" t="s">
        <v>97</v>
      </c>
      <c r="B79" s="98" t="s">
        <v>87</v>
      </c>
      <c r="C79" s="98"/>
      <c r="D79" s="43">
        <v>81.39</v>
      </c>
      <c r="E79" s="41">
        <v>3237</v>
      </c>
      <c r="F79" s="42" t="s">
        <v>88</v>
      </c>
    </row>
    <row r="80" spans="1:6" ht="23.25" customHeight="1" thickBot="1" x14ac:dyDescent="0.3">
      <c r="A80" s="44" t="s">
        <v>98</v>
      </c>
      <c r="B80" s="45"/>
      <c r="C80" s="45"/>
      <c r="D80" s="46">
        <f>SUM(D79+D78+D77+D76+D75+D74+D73+D72+D71+D70+D69+D65+D62+D60+D58+D56+D54+D52+D50+D48+D46+D38+D36+D34+D30+D28+D25+D23+D20+D18+D16+D14+D12+D9)</f>
        <v>8206</v>
      </c>
      <c r="E80" s="47"/>
      <c r="F80" s="48"/>
    </row>
    <row r="81" spans="1:8" ht="21.95" customHeight="1" thickBot="1" x14ac:dyDescent="0.3">
      <c r="A81" s="99" t="s">
        <v>99</v>
      </c>
      <c r="B81" s="100"/>
      <c r="C81" s="100"/>
      <c r="D81" s="100"/>
      <c r="E81" s="100"/>
      <c r="F81" s="101"/>
      <c r="G81" s="49"/>
      <c r="H81" s="49"/>
    </row>
    <row r="82" spans="1:8" s="75" customFormat="1" ht="21.95" customHeight="1" x14ac:dyDescent="0.25">
      <c r="A82" s="70"/>
      <c r="B82" s="95"/>
      <c r="C82" s="95"/>
      <c r="D82" s="71">
        <v>67368.73</v>
      </c>
      <c r="E82" s="72">
        <v>3111</v>
      </c>
      <c r="F82" s="73" t="s">
        <v>100</v>
      </c>
      <c r="G82" s="74"/>
      <c r="H82" s="74"/>
    </row>
    <row r="83" spans="1:8" s="75" customFormat="1" ht="21.95" customHeight="1" x14ac:dyDescent="0.25">
      <c r="A83" s="76"/>
      <c r="B83" s="89"/>
      <c r="C83" s="89"/>
      <c r="D83" s="77">
        <v>4518.46</v>
      </c>
      <c r="E83" s="78">
        <v>3113</v>
      </c>
      <c r="F83" s="79" t="s">
        <v>101</v>
      </c>
      <c r="G83" s="74"/>
      <c r="H83" s="74"/>
    </row>
    <row r="84" spans="1:8" s="75" customFormat="1" ht="21.95" customHeight="1" x14ac:dyDescent="0.25">
      <c r="A84" s="76"/>
      <c r="B84" s="89"/>
      <c r="C84" s="89"/>
      <c r="D84" s="77">
        <v>2340.7399999999998</v>
      </c>
      <c r="E84" s="78">
        <v>3114</v>
      </c>
      <c r="F84" s="79" t="s">
        <v>102</v>
      </c>
      <c r="G84" s="80"/>
      <c r="H84" s="74"/>
    </row>
    <row r="85" spans="1:8" s="75" customFormat="1" ht="21.95" customHeight="1" x14ac:dyDescent="0.25">
      <c r="A85" s="76"/>
      <c r="B85" s="89"/>
      <c r="C85" s="89"/>
      <c r="D85" s="77">
        <v>10281.65</v>
      </c>
      <c r="E85" s="78">
        <v>3132</v>
      </c>
      <c r="F85" s="79" t="s">
        <v>103</v>
      </c>
      <c r="G85" s="74"/>
      <c r="H85" s="74"/>
    </row>
    <row r="86" spans="1:8" s="75" customFormat="1" ht="21.95" customHeight="1" x14ac:dyDescent="0.25">
      <c r="A86" s="76"/>
      <c r="B86" s="89"/>
      <c r="C86" s="89"/>
      <c r="D86" s="77">
        <v>3337.86</v>
      </c>
      <c r="E86" s="78">
        <v>3212</v>
      </c>
      <c r="F86" s="79" t="s">
        <v>104</v>
      </c>
      <c r="G86" s="74"/>
      <c r="H86" s="74"/>
    </row>
    <row r="87" spans="1:8" s="75" customFormat="1" ht="21.95" customHeight="1" x14ac:dyDescent="0.25">
      <c r="A87" s="76"/>
      <c r="B87" s="89"/>
      <c r="C87" s="89"/>
      <c r="D87" s="77">
        <v>168</v>
      </c>
      <c r="E87" s="78">
        <v>3295</v>
      </c>
      <c r="F87" s="79" t="s">
        <v>105</v>
      </c>
      <c r="G87" s="74"/>
      <c r="H87" s="74"/>
    </row>
    <row r="88" spans="1:8" ht="21.95" customHeight="1" x14ac:dyDescent="0.25">
      <c r="A88" s="51"/>
      <c r="B88" s="90"/>
      <c r="C88" s="90"/>
      <c r="D88" s="52">
        <v>1650.8</v>
      </c>
      <c r="E88" s="53">
        <v>3211</v>
      </c>
      <c r="F88" s="54" t="s">
        <v>106</v>
      </c>
      <c r="G88" s="50"/>
      <c r="H88" s="50"/>
    </row>
    <row r="89" spans="1:8" ht="21.95" customHeight="1" thickBot="1" x14ac:dyDescent="0.3">
      <c r="A89" s="55"/>
      <c r="B89" s="91"/>
      <c r="C89" s="92"/>
      <c r="D89" s="56">
        <v>47.5</v>
      </c>
      <c r="E89" s="57">
        <v>3214</v>
      </c>
      <c r="F89" s="58" t="s">
        <v>107</v>
      </c>
      <c r="G89" s="49"/>
      <c r="H89" s="49"/>
    </row>
    <row r="90" spans="1:8" ht="21" customHeight="1" thickBot="1" x14ac:dyDescent="0.3">
      <c r="A90" s="59" t="s">
        <v>13</v>
      </c>
      <c r="B90" s="60"/>
      <c r="C90" s="61"/>
      <c r="D90" s="62">
        <f>SUM(D82:D89)</f>
        <v>89713.74</v>
      </c>
      <c r="E90" s="61"/>
      <c r="F90" s="63" t="s">
        <v>108</v>
      </c>
    </row>
    <row r="91" spans="1:8" ht="27" customHeight="1" thickBot="1" x14ac:dyDescent="0.3">
      <c r="A91" s="64" t="s">
        <v>113</v>
      </c>
      <c r="B91" s="93"/>
      <c r="C91" s="94"/>
      <c r="D91" s="65">
        <f>SUM(D90+D80)</f>
        <v>97919.74</v>
      </c>
      <c r="E91" s="66"/>
      <c r="F91" s="67"/>
    </row>
    <row r="92" spans="1:8" x14ac:dyDescent="0.25">
      <c r="A92" s="9"/>
      <c r="B92" s="14"/>
      <c r="C92" s="10"/>
      <c r="D92" s="18"/>
      <c r="E92" s="10"/>
      <c r="F92" s="9"/>
    </row>
    <row r="93" spans="1:8" x14ac:dyDescent="0.25">
      <c r="A93" s="9"/>
      <c r="B93" s="14"/>
      <c r="C93" s="10"/>
      <c r="D93" s="68" t="s">
        <v>109</v>
      </c>
      <c r="E93" s="10"/>
      <c r="F93" s="69" t="s">
        <v>110</v>
      </c>
    </row>
    <row r="94" spans="1:8" x14ac:dyDescent="0.25">
      <c r="A94" s="9"/>
      <c r="B94" s="14"/>
      <c r="C94" s="10"/>
      <c r="D94" s="18"/>
      <c r="E94" s="10"/>
      <c r="F94" s="9"/>
    </row>
    <row r="95" spans="1:8" x14ac:dyDescent="0.25">
      <c r="A95" s="9"/>
      <c r="B95" s="14"/>
      <c r="C95" s="10"/>
      <c r="D95" s="18"/>
      <c r="E95" s="10"/>
      <c r="F95" s="9"/>
    </row>
    <row r="96" spans="1:8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</sheetData>
  <mergeCells count="20">
    <mergeCell ref="B70:C70"/>
    <mergeCell ref="B71:C71"/>
    <mergeCell ref="B72:C72"/>
    <mergeCell ref="B73:C73"/>
    <mergeCell ref="B74:C74"/>
    <mergeCell ref="B82:C82"/>
    <mergeCell ref="B83:C83"/>
    <mergeCell ref="B84:C84"/>
    <mergeCell ref="B85:C85"/>
    <mergeCell ref="B75:C75"/>
    <mergeCell ref="B76:C76"/>
    <mergeCell ref="B77:C77"/>
    <mergeCell ref="B78:C78"/>
    <mergeCell ref="B79:C79"/>
    <mergeCell ref="A81:F81"/>
    <mergeCell ref="B87:C87"/>
    <mergeCell ref="B88:C88"/>
    <mergeCell ref="B89:C89"/>
    <mergeCell ref="B91:C91"/>
    <mergeCell ref="B86:C86"/>
  </mergeCells>
  <pageMargins left="0.7" right="0.7" top="0.75" bottom="0.75" header="0.3" footer="0.3"/>
  <pageSetup paperSize="9" scale="57" fitToHeight="0" orientation="landscape" r:id="rId1"/>
  <rowBreaks count="2" manualBreakCount="2">
    <brk id="36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Škola</cp:lastModifiedBy>
  <cp:lastPrinted>2024-05-10T10:18:37Z</cp:lastPrinted>
  <dcterms:created xsi:type="dcterms:W3CDTF">2024-03-05T11:42:46Z</dcterms:created>
  <dcterms:modified xsi:type="dcterms:W3CDTF">2024-05-15T10:28:08Z</dcterms:modified>
</cp:coreProperties>
</file>