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2025\"/>
    </mc:Choice>
  </mc:AlternateContent>
  <xr:revisionPtr revIDLastSave="0" documentId="13_ncr:1_{D1324DD9-B01C-4D76-97E9-EB70C17E1E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 l="1"/>
  <c r="D94" i="1" l="1"/>
  <c r="D89" i="1"/>
  <c r="D78" i="1"/>
  <c r="D51" i="1"/>
  <c r="D43" i="1"/>
  <c r="D37" i="1"/>
  <c r="D116" i="1"/>
  <c r="D92" i="1"/>
  <c r="D86" i="1"/>
  <c r="D84" i="1"/>
  <c r="D82" i="1"/>
  <c r="D80" i="1"/>
  <c r="D75" i="1"/>
  <c r="D73" i="1"/>
  <c r="D71" i="1"/>
  <c r="D69" i="1"/>
  <c r="D67" i="1"/>
  <c r="D65" i="1"/>
  <c r="D62" i="1"/>
  <c r="D60" i="1"/>
  <c r="D57" i="1"/>
  <c r="D55" i="1"/>
  <c r="D53" i="1"/>
  <c r="D47" i="1"/>
  <c r="D45" i="1"/>
  <c r="D39" i="1"/>
  <c r="D34" i="1"/>
  <c r="D32" i="1"/>
  <c r="D30" i="1"/>
  <c r="D28" i="1"/>
  <c r="D26" i="1"/>
  <c r="D23" i="1"/>
  <c r="D21" i="1"/>
  <c r="D19" i="1"/>
  <c r="D17" i="1"/>
  <c r="D15" i="1"/>
  <c r="D13" i="1"/>
  <c r="D10" i="1"/>
  <c r="D8" i="1"/>
  <c r="D106" i="1" l="1"/>
</calcChain>
</file>

<file path=xl/sharedStrings.xml><?xml version="1.0" encoding="utf-8"?>
<sst xmlns="http://schemas.openxmlformats.org/spreadsheetml/2006/main" count="352" uniqueCount="147">
  <si>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</si>
  <si>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</si>
  <si>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</si>
  <si>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</si>
  <si>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</si>
  <si>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</si>
  <si>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</si>
  <si>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</si>
  <si>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</si>
  <si>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01.02.2025 Do 28.02.2025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</si>
  <si>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</si>
  <si>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</si>
  <si>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</si>
  <si>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</si>
  <si>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</si>
  <si>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</si>
  <si>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HRVATSKA UDRUGA RAVNATELJA OSNOVNIH ŠKOLA</t>
  </si>
  <si>
    <t>97748123085</t>
  </si>
  <si>
    <t>ZAGREB</t>
  </si>
  <si>
    <t>ČLANARINE I NORME</t>
  </si>
  <si>
    <t>HDGPP ZAGREB</t>
  </si>
  <si>
    <t>97475640707</t>
  </si>
  <si>
    <t>DVIJE LIJE d.o.o.</t>
  </si>
  <si>
    <t>96058013628</t>
  </si>
  <si>
    <t>ČAKOVEC</t>
  </si>
  <si>
    <t>OSTALE USLUGE</t>
  </si>
  <si>
    <t>STRUJIĆ-S D.O.O.</t>
  </si>
  <si>
    <t>92554223723</t>
  </si>
  <si>
    <t>MALA SUBOTICA</t>
  </si>
  <si>
    <t>SLUŽBENA, RADNA I ZAŠTITNA ODJEĆA I OBUĆA</t>
  </si>
  <si>
    <t>OSNOVNA ŠKOLA PRELOG</t>
  </si>
  <si>
    <t>91538161225</t>
  </si>
  <si>
    <t>PRELOG</t>
  </si>
  <si>
    <t>ZAKUPNINE I NAJAMNINE</t>
  </si>
  <si>
    <t>DECATHLON</t>
  </si>
  <si>
    <t>89516372197</t>
  </si>
  <si>
    <t>FINA</t>
  </si>
  <si>
    <t>85821130368</t>
  </si>
  <si>
    <t>RAČUNALNE USLUGE</t>
  </si>
  <si>
    <t>EURO-UNIT d.o.o.</t>
  </si>
  <si>
    <t>83605107180</t>
  </si>
  <si>
    <t>SITNI INVENTAR I AUTO GUME</t>
  </si>
  <si>
    <t>SPORTSKA I GLAZBENA OPREMA</t>
  </si>
  <si>
    <t>HRVATSKI TELEKOM d.d.</t>
  </si>
  <si>
    <t>81793146560</t>
  </si>
  <si>
    <t>USLUGE TELEFONA, POŠTE I PRIJEVOZA</t>
  </si>
  <si>
    <t>MEÐIMURSKE VODE d.o.o.</t>
  </si>
  <si>
    <t>81394716246</t>
  </si>
  <si>
    <t>KOMUNALNE USLUGE</t>
  </si>
  <si>
    <t>HRVATSKA ZAJEDNICA OSNOVNIH ŠKOLA</t>
  </si>
  <si>
    <t>78661516143</t>
  </si>
  <si>
    <t>HRVATSKA ZAJEDNICA RAČUNOVOÐA I FINANCIJSKIH DJELATNIKA</t>
  </si>
  <si>
    <t>75508100288</t>
  </si>
  <si>
    <t>UREDSKI MATERIJAL I OSTALI MATERIJALNI RASHODI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</si>
  <si>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</si>
  <si>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</si>
  <si>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</si>
  <si>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</si>
  <si>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</si>
  <si>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</si>
  <si>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</si>
  <si>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ALZAS ALARMS D.O.O.</t>
  </si>
  <si>
    <t>69887535922</t>
  </si>
  <si>
    <t>HRVATSKA RADIOTELEVIZIJA</t>
  </si>
  <si>
    <t>68419124305</t>
  </si>
  <si>
    <t>USLUGE PROMIDŽBE I INFORMIRANJA</t>
  </si>
  <si>
    <t>NARODNE NOVINE d.d.</t>
  </si>
  <si>
    <t>64546066176</t>
  </si>
  <si>
    <t>HEP OPSKRBA d.o.o.</t>
  </si>
  <si>
    <t>63073332379</t>
  </si>
  <si>
    <t>ENERGIJA</t>
  </si>
  <si>
    <t>DUBROVNIK SUN d.o.o.</t>
  </si>
  <si>
    <t>60174672203</t>
  </si>
  <si>
    <t>DUBROVNIK</t>
  </si>
  <si>
    <t>IN PROMOCIJA D.O.O.</t>
  </si>
  <si>
    <t>58110346325</t>
  </si>
  <si>
    <t>GLAZBENA ŠKOLA U VARAŽDINU</t>
  </si>
  <si>
    <t>53107915745</t>
  </si>
  <si>
    <t>VARAŽDIN</t>
  </si>
  <si>
    <t>PRISTOJBE I NAKNADE</t>
  </si>
  <si>
    <t>OPĆINA DONJI KRALJEVEC</t>
  </si>
  <si>
    <t>51571293140</t>
  </si>
  <si>
    <t>DONJI KRALJEVEC</t>
  </si>
  <si>
    <t>MAX GLAZBALA d.o.o</t>
  </si>
  <si>
    <t>44377890940</t>
  </si>
  <si>
    <t>HEP-PLIN d.o.o.</t>
  </si>
  <si>
    <t>41317489366</t>
  </si>
  <si>
    <t>OSIJEK</t>
  </si>
  <si>
    <t>MEDIA NOVINE d.o.o.</t>
  </si>
  <si>
    <t>37268927073</t>
  </si>
  <si>
    <t>OSNOVNA ŠKOLA NOVI MAROF</t>
  </si>
  <si>
    <t>22230823677</t>
  </si>
  <si>
    <t>NOVI MAROF</t>
  </si>
  <si>
    <t>LJEKARNA ČAKOVEC</t>
  </si>
  <si>
    <t>18959943106</t>
  </si>
  <si>
    <t>GLAZBENA UDRUGA OPUS</t>
  </si>
  <si>
    <t>18788131915</t>
  </si>
  <si>
    <t>DUGO SELO</t>
  </si>
  <si>
    <t>SAX-WIN D.O.O. ZA POSLOVANJE NEKRETNINAMA, GRAĐENJE I SERVIS</t>
  </si>
  <si>
    <t>17423242154</t>
  </si>
  <si>
    <t>GKP ČAKOM D.O.O.</t>
  </si>
  <si>
    <t>14001865632</t>
  </si>
  <si>
    <t>MIHOVLJAN</t>
  </si>
  <si>
    <t>GRAD MURSKO SREDIŠĆE</t>
  </si>
  <si>
    <t>10835908515</t>
  </si>
  <si>
    <t>MURSKO SREDIŠĆE</t>
  </si>
  <si>
    <t>ZAVOD ZA KONTROLU KVALITETE I CONZULTING D.O.O.</t>
  </si>
  <si>
    <t>07554887734</t>
  </si>
  <si>
    <t>USLUGE TEKUĆEG I INVESTICIJSKOG ODRŽAVANJA</t>
  </si>
  <si>
    <t>UO PLESNA RADIONICA ILIJANE LONČAR</t>
  </si>
  <si>
    <t>02579841320</t>
  </si>
  <si>
    <t>POŽEGA</t>
  </si>
  <si>
    <t>PRIVREDNA BANKA ZAGREB</t>
  </si>
  <si>
    <t>02535697732</t>
  </si>
  <si>
    <t>BANKARSKE USLUGE I USLUGE PLATNOG PROMETA</t>
  </si>
  <si>
    <t>BAT D.O.O. ČAKOVEC</t>
  </si>
  <si>
    <t>01944520619</t>
  </si>
  <si>
    <t>MATERIJAL I DIJELOVI ZA TEKUĆE I INVESTICIJSKO ODRŽAVANJE</t>
  </si>
  <si>
    <t>PLAĆE ZA REDOVAN RAD</t>
  </si>
  <si>
    <t>PLAĆE ZA PREKOVREMENI RAD</t>
  </si>
  <si>
    <t>PLAĆE ZA POSEBNE UVJETE RADA</t>
  </si>
  <si>
    <t>DOPRINOSI ZA OBVEZNO ZDRAVSTVENO OSIGURANJE</t>
  </si>
  <si>
    <t>SLUŽBENA PUTOVANJA</t>
  </si>
  <si>
    <t>NAKNADE ZA PRIJEVOZ, ZA RAD NA TERENU I ODVOJENI ŽIVOT</t>
  </si>
  <si>
    <t>OSTALE NAKNADE TROŠKOVA ZAPOSLENIMA</t>
  </si>
  <si>
    <t>Sveukupno:</t>
  </si>
  <si>
    <t>KUTJEVO</t>
  </si>
  <si>
    <t>NAKNADE TROŠKOVA OSOBAMA IZVAN RADNOG ODNOSA</t>
  </si>
  <si>
    <t>02535697733</t>
  </si>
  <si>
    <t>ART PARTNER D.O.O.</t>
  </si>
  <si>
    <t>20415238652</t>
  </si>
  <si>
    <t>NATAŠA BRAČKO</t>
  </si>
  <si>
    <t>Intelektualne i osobne usluge (ugovor o djelu, ukupan iznos s 
doprinosima na bruto)</t>
  </si>
  <si>
    <t>ZAŠTIĆENI PODATAK</t>
  </si>
  <si>
    <t>IVANA BREZ MURK</t>
  </si>
  <si>
    <t>STELLA CIMERMAN</t>
  </si>
  <si>
    <t>ANDRIJANA DRAGIČEVIĆ</t>
  </si>
  <si>
    <t>ANDREJA HUNJADI</t>
  </si>
  <si>
    <t>MARIJANA HUNJAK</t>
  </si>
  <si>
    <t>MATEJA MIHALJEVIĆ</t>
  </si>
  <si>
    <t>TIHANA NOVAK</t>
  </si>
  <si>
    <t>ZRINKA NOVAK</t>
  </si>
  <si>
    <t>ANDREA PADARIĆ</t>
  </si>
  <si>
    <t>LOVRO POVIJAČ</t>
  </si>
  <si>
    <t>KATEGORIJA 2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</si>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</sst>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164" fontId="0" fillId="0" borderId="0" xfId="0" applyNumberFormat="1" applyFont="1" applyBorder="1" applyAlignment="1">
      <alignment horizontal="right" vertical="top"/>
    </xf>
    <xf numFmtId="0" fontId="0" fillId="0" borderId="4" xfId="0" applyBorder="1"/>
    <xf numFmtId="0" fontId="0" fillId="0" borderId="0" xfId="0" applyBorder="1"/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/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/>
    <xf numFmtId="164" fontId="1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/>
    <xf numFmtId="164" fontId="1" fillId="0" borderId="1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/>
    <xf numFmtId="0" fontId="0" fillId="0" borderId="14" xfId="0" applyBorder="1" applyAlignment="1">
      <alignment horizontal="left" vertical="center" wrapText="1"/>
    </xf>
    <xf numFmtId="0" fontId="1" fillId="0" borderId="13" xfId="0" applyFont="1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66"/>
  <sheetViews>
    <sheetView tabSelected="1" topLeftCell="A103" zoomScaleNormal="100" workbookViewId="0">
      <selection activeCell="E125" sqref="E1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</v>
      </c>
      <c r="E9" s="10">
        <v>3294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120</v>
      </c>
      <c r="E11" s="10">
        <v>3299</v>
      </c>
      <c r="F11" s="9" t="s">
        <v>13</v>
      </c>
      <c r="G11" s="27" t="s">
        <v>14</v>
      </c>
    </row>
    <row r="12" spans="1:7" x14ac:dyDescent="0.25">
      <c r="A12" s="9" t="s">
        <v>20</v>
      </c>
      <c r="B12" s="14" t="s">
        <v>21</v>
      </c>
      <c r="C12" s="10" t="s">
        <v>18</v>
      </c>
      <c r="D12" s="18">
        <v>720</v>
      </c>
      <c r="E12" s="10">
        <v>3294</v>
      </c>
      <c r="F12" s="9" t="s">
        <v>19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840</v>
      </c>
      <c r="E13" s="23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24</v>
      </c>
      <c r="D14" s="18">
        <v>358.44</v>
      </c>
      <c r="E14" s="10">
        <v>3239</v>
      </c>
      <c r="F14" s="9" t="s">
        <v>25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358.44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116.25</v>
      </c>
      <c r="E16" s="10">
        <v>3227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116.25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106.4</v>
      </c>
      <c r="E18" s="10">
        <v>3235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106.4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232.38</v>
      </c>
      <c r="E20" s="10">
        <v>3221</v>
      </c>
      <c r="F20" s="9" t="s">
        <v>53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232.38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18</v>
      </c>
      <c r="D22" s="18">
        <v>1.66</v>
      </c>
      <c r="E22" s="10">
        <v>3238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1.66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24</v>
      </c>
      <c r="D24" s="18">
        <v>55.91</v>
      </c>
      <c r="E24" s="10">
        <v>3225</v>
      </c>
      <c r="F24" s="9" t="s">
        <v>41</v>
      </c>
      <c r="G24" s="27" t="s">
        <v>14</v>
      </c>
    </row>
    <row r="25" spans="1:7" x14ac:dyDescent="0.25">
      <c r="A25" s="9" t="s">
        <v>39</v>
      </c>
      <c r="B25" s="14" t="s">
        <v>40</v>
      </c>
      <c r="C25" s="10" t="s">
        <v>24</v>
      </c>
      <c r="D25" s="18">
        <v>199.64</v>
      </c>
      <c r="E25" s="10">
        <v>4226</v>
      </c>
      <c r="F25" s="9" t="s">
        <v>42</v>
      </c>
      <c r="G25" s="28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SUM(D24:D25)</f>
        <v>255.54999999999998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18</v>
      </c>
      <c r="D27" s="18">
        <v>183.31</v>
      </c>
      <c r="E27" s="10">
        <v>3231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183.31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24</v>
      </c>
      <c r="D29" s="18">
        <v>19.64</v>
      </c>
      <c r="E29" s="10">
        <v>3234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19.64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18</v>
      </c>
      <c r="D31" s="18">
        <v>55</v>
      </c>
      <c r="E31" s="10">
        <v>3294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18</v>
      </c>
      <c r="D33" s="18">
        <v>13</v>
      </c>
      <c r="E33" s="10">
        <v>3221</v>
      </c>
      <c r="F33" s="9" t="s">
        <v>53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18</v>
      </c>
      <c r="D35" s="18">
        <v>250</v>
      </c>
      <c r="E35" s="10">
        <v>3235</v>
      </c>
      <c r="F35" s="9" t="s">
        <v>33</v>
      </c>
      <c r="G35" s="27" t="s">
        <v>14</v>
      </c>
    </row>
    <row r="36" spans="1:7" x14ac:dyDescent="0.25">
      <c r="A36" s="9" t="s">
        <v>54</v>
      </c>
      <c r="B36" s="14" t="s">
        <v>55</v>
      </c>
      <c r="C36" s="10" t="s">
        <v>18</v>
      </c>
      <c r="D36" s="18">
        <v>250</v>
      </c>
      <c r="E36" s="10">
        <v>3235</v>
      </c>
      <c r="F36" s="9" t="s">
        <v>33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500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24</v>
      </c>
      <c r="D38" s="18">
        <v>131.25</v>
      </c>
      <c r="E38" s="10">
        <v>3238</v>
      </c>
      <c r="F38" s="9" t="s">
        <v>38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131.25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13.75</v>
      </c>
      <c r="E40" s="10">
        <v>3225</v>
      </c>
      <c r="F40" s="9" t="s">
        <v>41</v>
      </c>
      <c r="G40" s="27" t="s">
        <v>14</v>
      </c>
    </row>
    <row r="41" spans="1:7" x14ac:dyDescent="0.25">
      <c r="A41" s="9" t="s">
        <v>58</v>
      </c>
      <c r="B41" s="14" t="s">
        <v>59</v>
      </c>
      <c r="C41" s="10" t="s">
        <v>60</v>
      </c>
      <c r="D41" s="18">
        <v>166</v>
      </c>
      <c r="E41" s="10">
        <v>3238</v>
      </c>
      <c r="F41" s="9" t="s">
        <v>38</v>
      </c>
      <c r="G41" s="28" t="s">
        <v>14</v>
      </c>
    </row>
    <row r="42" spans="1:7" x14ac:dyDescent="0.25">
      <c r="A42" s="9" t="s">
        <v>58</v>
      </c>
      <c r="B42" s="14" t="s">
        <v>59</v>
      </c>
      <c r="C42" s="10" t="s">
        <v>60</v>
      </c>
      <c r="D42" s="18">
        <v>375</v>
      </c>
      <c r="E42" s="10">
        <v>3238</v>
      </c>
      <c r="F42" s="9" t="s">
        <v>38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SUM(D40:D42)</f>
        <v>554.75</v>
      </c>
      <c r="E43" s="23"/>
      <c r="F43" s="25"/>
      <c r="G43" s="26"/>
    </row>
    <row r="44" spans="1:7" x14ac:dyDescent="0.25">
      <c r="A44" s="60" t="s">
        <v>61</v>
      </c>
      <c r="B44" s="61" t="s">
        <v>62</v>
      </c>
      <c r="C44" s="62" t="s">
        <v>24</v>
      </c>
      <c r="D44" s="63">
        <v>62.5</v>
      </c>
      <c r="E44" s="62">
        <v>3239</v>
      </c>
      <c r="F44" s="60" t="s">
        <v>25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62.5</v>
      </c>
      <c r="E45" s="23"/>
      <c r="F45" s="25"/>
      <c r="G45" s="26"/>
    </row>
    <row r="46" spans="1:7" x14ac:dyDescent="0.25">
      <c r="A46" s="9" t="s">
        <v>63</v>
      </c>
      <c r="B46" s="14" t="s">
        <v>64</v>
      </c>
      <c r="C46" s="10" t="s">
        <v>18</v>
      </c>
      <c r="D46" s="18">
        <v>21.24</v>
      </c>
      <c r="E46" s="10">
        <v>3233</v>
      </c>
      <c r="F46" s="9" t="s">
        <v>65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21.24</v>
      </c>
      <c r="E47" s="23"/>
      <c r="F47" s="25"/>
      <c r="G47" s="26"/>
    </row>
    <row r="48" spans="1:7" x14ac:dyDescent="0.25">
      <c r="A48" s="9" t="s">
        <v>66</v>
      </c>
      <c r="B48" s="14" t="s">
        <v>67</v>
      </c>
      <c r="C48" s="10" t="s">
        <v>18</v>
      </c>
      <c r="D48" s="18">
        <v>44.04</v>
      </c>
      <c r="E48" s="10">
        <v>3221</v>
      </c>
      <c r="F48" s="9" t="s">
        <v>53</v>
      </c>
      <c r="G48" s="27" t="s">
        <v>14</v>
      </c>
    </row>
    <row r="49" spans="1:7" x14ac:dyDescent="0.25">
      <c r="A49" s="9" t="s">
        <v>66</v>
      </c>
      <c r="B49" s="14" t="s">
        <v>67</v>
      </c>
      <c r="C49" s="10" t="s">
        <v>18</v>
      </c>
      <c r="D49" s="18">
        <v>5.96</v>
      </c>
      <c r="E49" s="10">
        <v>3221</v>
      </c>
      <c r="F49" s="9" t="s">
        <v>53</v>
      </c>
      <c r="G49" s="28" t="s">
        <v>14</v>
      </c>
    </row>
    <row r="50" spans="1:7" x14ac:dyDescent="0.25">
      <c r="A50" s="9" t="s">
        <v>66</v>
      </c>
      <c r="B50" s="14" t="s">
        <v>67</v>
      </c>
      <c r="C50" s="10" t="s">
        <v>18</v>
      </c>
      <c r="D50" s="18">
        <v>97.5</v>
      </c>
      <c r="E50" s="10">
        <v>3221</v>
      </c>
      <c r="F50" s="9" t="s">
        <v>53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SUM(D48:D50)</f>
        <v>147.5</v>
      </c>
      <c r="E51" s="23"/>
      <c r="F51" s="25"/>
      <c r="G51" s="26"/>
    </row>
    <row r="52" spans="1:7" x14ac:dyDescent="0.25">
      <c r="A52" s="9" t="s">
        <v>68</v>
      </c>
      <c r="B52" s="14" t="s">
        <v>69</v>
      </c>
      <c r="C52" s="10" t="s">
        <v>18</v>
      </c>
      <c r="D52" s="18">
        <v>282.60000000000002</v>
      </c>
      <c r="E52" s="10">
        <v>3223</v>
      </c>
      <c r="F52" s="9" t="s">
        <v>70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282.60000000000002</v>
      </c>
      <c r="E53" s="23"/>
      <c r="F53" s="25"/>
      <c r="G53" s="26"/>
    </row>
    <row r="54" spans="1:7" x14ac:dyDescent="0.25">
      <c r="A54" s="9" t="s">
        <v>71</v>
      </c>
      <c r="B54" s="14" t="s">
        <v>72</v>
      </c>
      <c r="C54" s="10" t="s">
        <v>73</v>
      </c>
      <c r="D54" s="18">
        <v>384.95</v>
      </c>
      <c r="E54" s="10">
        <v>3211</v>
      </c>
      <c r="F54" s="9" t="s">
        <v>122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384.95</v>
      </c>
      <c r="E55" s="23"/>
      <c r="F55" s="25"/>
      <c r="G55" s="26"/>
    </row>
    <row r="56" spans="1:7" x14ac:dyDescent="0.25">
      <c r="A56" s="9" t="s">
        <v>74</v>
      </c>
      <c r="B56" s="14" t="s">
        <v>75</v>
      </c>
      <c r="C56" s="10" t="s">
        <v>28</v>
      </c>
      <c r="D56" s="18">
        <v>531.25</v>
      </c>
      <c r="E56" s="10">
        <v>3233</v>
      </c>
      <c r="F56" s="9" t="s">
        <v>65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531.25</v>
      </c>
      <c r="E57" s="23"/>
      <c r="F57" s="25"/>
      <c r="G57" s="26"/>
    </row>
    <row r="58" spans="1:7" x14ac:dyDescent="0.25">
      <c r="A58" s="9" t="s">
        <v>76</v>
      </c>
      <c r="B58" s="14" t="s">
        <v>77</v>
      </c>
      <c r="C58" s="10" t="s">
        <v>78</v>
      </c>
      <c r="D58" s="18">
        <v>160</v>
      </c>
      <c r="E58" s="10">
        <v>3299</v>
      </c>
      <c r="F58" s="9" t="s">
        <v>13</v>
      </c>
      <c r="G58" s="27" t="s">
        <v>14</v>
      </c>
    </row>
    <row r="59" spans="1:7" x14ac:dyDescent="0.25">
      <c r="A59" s="9"/>
      <c r="B59" s="14"/>
      <c r="C59" s="10"/>
      <c r="D59" s="18">
        <v>13.27</v>
      </c>
      <c r="E59" s="10">
        <v>3295</v>
      </c>
      <c r="F59" s="9" t="s">
        <v>79</v>
      </c>
      <c r="G59" s="28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SUM(D58:D59)</f>
        <v>173.27</v>
      </c>
      <c r="E60" s="23"/>
      <c r="F60" s="25"/>
      <c r="G60" s="26"/>
    </row>
    <row r="61" spans="1:7" x14ac:dyDescent="0.25">
      <c r="A61" s="9" t="s">
        <v>80</v>
      </c>
      <c r="B61" s="14" t="s">
        <v>81</v>
      </c>
      <c r="C61" s="10" t="s">
        <v>82</v>
      </c>
      <c r="D61" s="18">
        <v>132.72</v>
      </c>
      <c r="E61" s="10">
        <v>3235</v>
      </c>
      <c r="F61" s="9" t="s">
        <v>33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132.72</v>
      </c>
      <c r="E62" s="23"/>
      <c r="F62" s="25"/>
      <c r="G62" s="26"/>
    </row>
    <row r="63" spans="1:7" x14ac:dyDescent="0.25">
      <c r="A63" s="9" t="s">
        <v>83</v>
      </c>
      <c r="B63" s="14" t="s">
        <v>84</v>
      </c>
      <c r="C63" s="10" t="s">
        <v>18</v>
      </c>
      <c r="D63" s="18">
        <v>75.150000000000006</v>
      </c>
      <c r="E63" s="10">
        <v>3221</v>
      </c>
      <c r="F63" s="9" t="s">
        <v>53</v>
      </c>
      <c r="G63" s="27" t="s">
        <v>14</v>
      </c>
    </row>
    <row r="64" spans="1:7" x14ac:dyDescent="0.25">
      <c r="A64" s="9"/>
      <c r="B64" s="14"/>
      <c r="C64" s="10"/>
      <c r="D64" s="18">
        <v>5</v>
      </c>
      <c r="E64" s="10">
        <v>3231</v>
      </c>
      <c r="F64" s="9" t="s">
        <v>45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80.150000000000006</v>
      </c>
      <c r="E65" s="23"/>
      <c r="F65" s="25"/>
      <c r="G65" s="26"/>
    </row>
    <row r="66" spans="1:7" x14ac:dyDescent="0.25">
      <c r="A66" s="9" t="s">
        <v>85</v>
      </c>
      <c r="B66" s="14" t="s">
        <v>86</v>
      </c>
      <c r="C66" s="10" t="s">
        <v>87</v>
      </c>
      <c r="D66" s="18">
        <v>1140.94</v>
      </c>
      <c r="E66" s="10">
        <v>3223</v>
      </c>
      <c r="F66" s="9" t="s">
        <v>70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1140.94</v>
      </c>
      <c r="E67" s="23"/>
      <c r="F67" s="25"/>
      <c r="G67" s="26"/>
    </row>
    <row r="68" spans="1:7" x14ac:dyDescent="0.25">
      <c r="A68" s="9" t="s">
        <v>88</v>
      </c>
      <c r="B68" s="14" t="s">
        <v>89</v>
      </c>
      <c r="C68" s="10" t="s">
        <v>24</v>
      </c>
      <c r="D68" s="18">
        <v>72</v>
      </c>
      <c r="E68" s="10">
        <v>3221</v>
      </c>
      <c r="F68" s="9" t="s">
        <v>53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72</v>
      </c>
      <c r="E69" s="23"/>
      <c r="F69" s="25"/>
      <c r="G69" s="26"/>
    </row>
    <row r="70" spans="1:7" x14ac:dyDescent="0.25">
      <c r="A70" s="9" t="s">
        <v>90</v>
      </c>
      <c r="B70" s="14" t="s">
        <v>91</v>
      </c>
      <c r="C70" s="10" t="s">
        <v>92</v>
      </c>
      <c r="D70" s="18">
        <v>840</v>
      </c>
      <c r="E70" s="10">
        <v>3299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840</v>
      </c>
      <c r="E71" s="23"/>
      <c r="F71" s="25"/>
      <c r="G71" s="26"/>
    </row>
    <row r="72" spans="1:7" x14ac:dyDescent="0.25">
      <c r="A72" s="9" t="s">
        <v>93</v>
      </c>
      <c r="B72" s="14" t="s">
        <v>94</v>
      </c>
      <c r="C72" s="10" t="s">
        <v>24</v>
      </c>
      <c r="D72" s="18">
        <v>45.07</v>
      </c>
      <c r="E72" s="10">
        <v>3221</v>
      </c>
      <c r="F72" s="9" t="s">
        <v>53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45.07</v>
      </c>
      <c r="E73" s="23"/>
      <c r="F73" s="25"/>
      <c r="G73" s="26"/>
    </row>
    <row r="74" spans="1:7" x14ac:dyDescent="0.25">
      <c r="A74" s="9" t="s">
        <v>95</v>
      </c>
      <c r="B74" s="14" t="s">
        <v>96</v>
      </c>
      <c r="C74" s="10" t="s">
        <v>97</v>
      </c>
      <c r="D74" s="18">
        <v>55</v>
      </c>
      <c r="E74" s="10">
        <v>3299</v>
      </c>
      <c r="F74" s="9" t="s">
        <v>13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55</v>
      </c>
      <c r="E75" s="23"/>
      <c r="F75" s="25"/>
      <c r="G75" s="26"/>
    </row>
    <row r="76" spans="1:7" x14ac:dyDescent="0.25">
      <c r="A76" s="9" t="s">
        <v>98</v>
      </c>
      <c r="B76" s="14" t="s">
        <v>99</v>
      </c>
      <c r="C76" s="10" t="s">
        <v>126</v>
      </c>
      <c r="D76" s="18">
        <v>92</v>
      </c>
      <c r="E76" s="10">
        <v>3211</v>
      </c>
      <c r="F76" s="9" t="s">
        <v>122</v>
      </c>
      <c r="G76" s="27" t="s">
        <v>14</v>
      </c>
    </row>
    <row r="77" spans="1:7" x14ac:dyDescent="0.25">
      <c r="A77" s="9"/>
      <c r="B77" s="14"/>
      <c r="C77" s="10"/>
      <c r="D77" s="18">
        <v>92</v>
      </c>
      <c r="E77" s="10">
        <v>3241</v>
      </c>
      <c r="F77" s="9" t="s">
        <v>127</v>
      </c>
      <c r="G77" s="28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SUM(D76:D77)</f>
        <v>184</v>
      </c>
      <c r="E78" s="23"/>
      <c r="F78" s="25"/>
      <c r="G78" s="26"/>
    </row>
    <row r="79" spans="1:7" x14ac:dyDescent="0.25">
      <c r="A79" s="9" t="s">
        <v>100</v>
      </c>
      <c r="B79" s="14" t="s">
        <v>101</v>
      </c>
      <c r="C79" s="10" t="s">
        <v>102</v>
      </c>
      <c r="D79" s="18">
        <v>20.92</v>
      </c>
      <c r="E79" s="10">
        <v>3234</v>
      </c>
      <c r="F79" s="9" t="s">
        <v>48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20.92</v>
      </c>
      <c r="E80" s="23"/>
      <c r="F80" s="25"/>
      <c r="G80" s="26"/>
    </row>
    <row r="81" spans="1:13" x14ac:dyDescent="0.25">
      <c r="A81" s="9" t="s">
        <v>103</v>
      </c>
      <c r="B81" s="14" t="s">
        <v>104</v>
      </c>
      <c r="C81" s="10" t="s">
        <v>105</v>
      </c>
      <c r="D81" s="18">
        <v>159.27000000000001</v>
      </c>
      <c r="E81" s="10">
        <v>3235</v>
      </c>
      <c r="F81" s="9" t="s">
        <v>33</v>
      </c>
      <c r="G81" s="27" t="s">
        <v>14</v>
      </c>
    </row>
    <row r="82" spans="1:13" ht="27" customHeight="1" thickBot="1" x14ac:dyDescent="0.3">
      <c r="A82" s="21" t="s">
        <v>15</v>
      </c>
      <c r="B82" s="22"/>
      <c r="C82" s="23"/>
      <c r="D82" s="24">
        <f>SUM(D81:D81)</f>
        <v>159.27000000000001</v>
      </c>
      <c r="E82" s="23"/>
      <c r="F82" s="25"/>
      <c r="G82" s="26"/>
    </row>
    <row r="83" spans="1:13" x14ac:dyDescent="0.25">
      <c r="A83" s="9" t="s">
        <v>106</v>
      </c>
      <c r="B83" s="14" t="s">
        <v>107</v>
      </c>
      <c r="C83" s="10" t="s">
        <v>24</v>
      </c>
      <c r="D83" s="18">
        <v>1610.21</v>
      </c>
      <c r="E83" s="10">
        <v>3232</v>
      </c>
      <c r="F83" s="9" t="s">
        <v>108</v>
      </c>
      <c r="G83" s="27" t="s">
        <v>14</v>
      </c>
    </row>
    <row r="84" spans="1:13" ht="27" customHeight="1" thickBot="1" x14ac:dyDescent="0.3">
      <c r="A84" s="21" t="s">
        <v>15</v>
      </c>
      <c r="B84" s="22"/>
      <c r="C84" s="23"/>
      <c r="D84" s="24">
        <f>SUM(D83:D83)</f>
        <v>1610.21</v>
      </c>
      <c r="E84" s="23"/>
      <c r="F84" s="25"/>
      <c r="G84" s="26"/>
    </row>
    <row r="85" spans="1:13" x14ac:dyDescent="0.25">
      <c r="A85" s="9" t="s">
        <v>109</v>
      </c>
      <c r="B85" s="14" t="s">
        <v>110</v>
      </c>
      <c r="C85" s="10" t="s">
        <v>111</v>
      </c>
      <c r="D85" s="18">
        <v>45</v>
      </c>
      <c r="E85" s="10">
        <v>3299</v>
      </c>
      <c r="F85" s="9" t="s">
        <v>13</v>
      </c>
      <c r="G85" s="27" t="s">
        <v>14</v>
      </c>
    </row>
    <row r="86" spans="1:13" ht="27" customHeight="1" thickBot="1" x14ac:dyDescent="0.3">
      <c r="A86" s="21" t="s">
        <v>15</v>
      </c>
      <c r="B86" s="22"/>
      <c r="C86" s="23"/>
      <c r="D86" s="24">
        <f>SUM(D85:D85)</f>
        <v>45</v>
      </c>
      <c r="E86" s="23"/>
      <c r="F86" s="25"/>
      <c r="G86" s="26"/>
    </row>
    <row r="87" spans="1:13" x14ac:dyDescent="0.25">
      <c r="A87" s="60" t="s">
        <v>112</v>
      </c>
      <c r="B87" s="61" t="s">
        <v>113</v>
      </c>
      <c r="C87" s="62" t="s">
        <v>78</v>
      </c>
      <c r="D87" s="63">
        <v>112.76</v>
      </c>
      <c r="E87" s="62">
        <v>3431</v>
      </c>
      <c r="F87" s="60" t="s">
        <v>114</v>
      </c>
      <c r="G87" s="27" t="s">
        <v>14</v>
      </c>
    </row>
    <row r="88" spans="1:13" x14ac:dyDescent="0.25">
      <c r="A88" s="9" t="s">
        <v>112</v>
      </c>
      <c r="B88" s="14" t="s">
        <v>128</v>
      </c>
      <c r="C88" s="10" t="s">
        <v>78</v>
      </c>
      <c r="D88" s="18">
        <v>13</v>
      </c>
      <c r="E88" s="10">
        <v>3431</v>
      </c>
      <c r="F88" s="9" t="s">
        <v>114</v>
      </c>
      <c r="G88" s="28" t="s">
        <v>14</v>
      </c>
    </row>
    <row r="89" spans="1:13" ht="27" customHeight="1" thickBot="1" x14ac:dyDescent="0.3">
      <c r="A89" s="21" t="s">
        <v>15</v>
      </c>
      <c r="B89" s="22"/>
      <c r="C89" s="23"/>
      <c r="D89" s="24">
        <f>SUM(D87:D88)</f>
        <v>125.76</v>
      </c>
      <c r="E89" s="23"/>
      <c r="F89" s="25"/>
      <c r="G89" s="26"/>
    </row>
    <row r="90" spans="1:13" x14ac:dyDescent="0.25">
      <c r="A90" s="9" t="s">
        <v>115</v>
      </c>
      <c r="B90" s="14" t="s">
        <v>116</v>
      </c>
      <c r="C90" s="10" t="s">
        <v>24</v>
      </c>
      <c r="D90" s="18">
        <v>25.98</v>
      </c>
      <c r="E90" s="10">
        <v>3221</v>
      </c>
      <c r="F90" s="9" t="s">
        <v>53</v>
      </c>
      <c r="G90" s="27" t="s">
        <v>14</v>
      </c>
    </row>
    <row r="91" spans="1:13" x14ac:dyDescent="0.25">
      <c r="A91" s="9"/>
      <c r="B91" s="14"/>
      <c r="C91" s="10"/>
      <c r="D91" s="18">
        <v>81.7</v>
      </c>
      <c r="E91" s="10">
        <v>3224</v>
      </c>
      <c r="F91" s="9" t="s">
        <v>117</v>
      </c>
      <c r="G91" s="28" t="s">
        <v>14</v>
      </c>
    </row>
    <row r="92" spans="1:13" s="40" customFormat="1" ht="27" customHeight="1" thickBot="1" x14ac:dyDescent="0.3">
      <c r="A92" s="21" t="s">
        <v>15</v>
      </c>
      <c r="B92" s="22"/>
      <c r="C92" s="23"/>
      <c r="D92" s="24">
        <f>SUM(D90:D91)</f>
        <v>107.68</v>
      </c>
      <c r="E92" s="23"/>
      <c r="F92" s="25"/>
      <c r="G92" s="26"/>
      <c r="H92" s="41"/>
      <c r="I92" s="41"/>
      <c r="J92" s="41"/>
      <c r="K92" s="41"/>
      <c r="L92" s="41"/>
      <c r="M92" s="41"/>
    </row>
    <row r="93" spans="1:13" ht="15" customHeight="1" x14ac:dyDescent="0.25">
      <c r="A93" s="38" t="s">
        <v>129</v>
      </c>
      <c r="B93" s="35" t="s">
        <v>130</v>
      </c>
      <c r="C93" s="36" t="s">
        <v>18</v>
      </c>
      <c r="D93" s="39">
        <v>505.6</v>
      </c>
      <c r="E93" s="36">
        <v>3239</v>
      </c>
      <c r="F93" s="37" t="s">
        <v>25</v>
      </c>
      <c r="G93" s="41" t="s">
        <v>14</v>
      </c>
      <c r="H93" s="41"/>
      <c r="I93" s="41"/>
      <c r="J93" s="41"/>
      <c r="K93" s="41"/>
      <c r="L93" s="41"/>
      <c r="M93" s="41"/>
    </row>
    <row r="94" spans="1:13" s="40" customFormat="1" ht="27" customHeight="1" thickBot="1" x14ac:dyDescent="0.3">
      <c r="A94" s="21" t="s">
        <v>15</v>
      </c>
      <c r="B94" s="22"/>
      <c r="C94" s="23"/>
      <c r="D94" s="24">
        <f>SUM(D93:D93)</f>
        <v>505.6</v>
      </c>
      <c r="E94" s="23"/>
      <c r="F94" s="25"/>
      <c r="H94" s="41"/>
      <c r="I94" s="41"/>
      <c r="J94" s="41"/>
      <c r="K94" s="41"/>
      <c r="L94" s="41"/>
      <c r="M94" s="41"/>
    </row>
    <row r="95" spans="1:13" s="41" customFormat="1" ht="27" customHeight="1" x14ac:dyDescent="0.25">
      <c r="A95" s="45" t="s">
        <v>131</v>
      </c>
      <c r="B95" s="71" t="s">
        <v>133</v>
      </c>
      <c r="C95" s="72"/>
      <c r="D95" s="48">
        <v>291.25</v>
      </c>
      <c r="E95" s="49">
        <v>3237</v>
      </c>
      <c r="F95" s="42" t="s">
        <v>132</v>
      </c>
      <c r="G95" s="50" t="s">
        <v>14</v>
      </c>
    </row>
    <row r="96" spans="1:13" s="41" customFormat="1" ht="27" customHeight="1" x14ac:dyDescent="0.25">
      <c r="A96" s="46" t="s">
        <v>134</v>
      </c>
      <c r="B96" s="64" t="s">
        <v>133</v>
      </c>
      <c r="C96" s="65"/>
      <c r="D96" s="51">
        <v>189.32</v>
      </c>
      <c r="E96" s="52">
        <v>3237</v>
      </c>
      <c r="F96" s="43" t="s">
        <v>132</v>
      </c>
      <c r="G96" s="53" t="s">
        <v>14</v>
      </c>
    </row>
    <row r="97" spans="1:13" s="41" customFormat="1" ht="27" customHeight="1" x14ac:dyDescent="0.25">
      <c r="A97" s="46" t="s">
        <v>135</v>
      </c>
      <c r="B97" s="64" t="s">
        <v>133</v>
      </c>
      <c r="C97" s="65"/>
      <c r="D97" s="51">
        <v>131.05000000000001</v>
      </c>
      <c r="E97" s="52">
        <v>3237</v>
      </c>
      <c r="F97" s="43" t="s">
        <v>132</v>
      </c>
      <c r="G97" s="53" t="s">
        <v>14</v>
      </c>
    </row>
    <row r="98" spans="1:13" s="41" customFormat="1" ht="27" customHeight="1" x14ac:dyDescent="0.25">
      <c r="A98" s="46" t="s">
        <v>136</v>
      </c>
      <c r="B98" s="64" t="s">
        <v>133</v>
      </c>
      <c r="C98" s="65"/>
      <c r="D98" s="51">
        <v>224.02</v>
      </c>
      <c r="E98" s="52">
        <v>3237</v>
      </c>
      <c r="F98" s="43" t="s">
        <v>132</v>
      </c>
      <c r="G98" s="53" t="s">
        <v>14</v>
      </c>
    </row>
    <row r="99" spans="1:13" s="41" customFormat="1" ht="27" customHeight="1" x14ac:dyDescent="0.25">
      <c r="A99" s="46" t="s">
        <v>137</v>
      </c>
      <c r="B99" s="64" t="s">
        <v>133</v>
      </c>
      <c r="C99" s="65"/>
      <c r="D99" s="51">
        <v>218.43</v>
      </c>
      <c r="E99" s="52">
        <v>3237</v>
      </c>
      <c r="F99" s="43" t="s">
        <v>132</v>
      </c>
      <c r="G99" s="53" t="s">
        <v>14</v>
      </c>
    </row>
    <row r="100" spans="1:13" s="41" customFormat="1" ht="27" customHeight="1" x14ac:dyDescent="0.25">
      <c r="A100" s="46" t="s">
        <v>138</v>
      </c>
      <c r="B100" s="64" t="s">
        <v>133</v>
      </c>
      <c r="C100" s="65"/>
      <c r="D100" s="51">
        <v>145.63</v>
      </c>
      <c r="E100" s="52">
        <v>3237</v>
      </c>
      <c r="F100" s="43" t="s">
        <v>132</v>
      </c>
      <c r="G100" s="53" t="s">
        <v>14</v>
      </c>
    </row>
    <row r="101" spans="1:13" s="41" customFormat="1" ht="27" customHeight="1" x14ac:dyDescent="0.25">
      <c r="A101" s="46" t="s">
        <v>139</v>
      </c>
      <c r="B101" s="64" t="s">
        <v>133</v>
      </c>
      <c r="C101" s="65"/>
      <c r="D101" s="51">
        <v>198.22</v>
      </c>
      <c r="E101" s="52">
        <v>3237</v>
      </c>
      <c r="F101" s="43" t="s">
        <v>132</v>
      </c>
      <c r="G101" s="53" t="s">
        <v>14</v>
      </c>
    </row>
    <row r="102" spans="1:13" s="41" customFormat="1" ht="27" customHeight="1" x14ac:dyDescent="0.25">
      <c r="A102" s="46" t="s">
        <v>140</v>
      </c>
      <c r="B102" s="64" t="s">
        <v>133</v>
      </c>
      <c r="C102" s="65"/>
      <c r="D102" s="51">
        <v>131.05000000000001</v>
      </c>
      <c r="E102" s="52">
        <v>3237</v>
      </c>
      <c r="F102" s="43" t="s">
        <v>132</v>
      </c>
      <c r="G102" s="53" t="s">
        <v>14</v>
      </c>
    </row>
    <row r="103" spans="1:13" s="41" customFormat="1" ht="27" customHeight="1" x14ac:dyDescent="0.25">
      <c r="A103" s="46" t="s">
        <v>141</v>
      </c>
      <c r="B103" s="64" t="s">
        <v>133</v>
      </c>
      <c r="C103" s="65"/>
      <c r="D103" s="51">
        <v>189.3</v>
      </c>
      <c r="E103" s="52">
        <v>3237</v>
      </c>
      <c r="F103" s="43" t="s">
        <v>132</v>
      </c>
      <c r="G103" s="53" t="s">
        <v>14</v>
      </c>
    </row>
    <row r="104" spans="1:13" s="41" customFormat="1" ht="27" customHeight="1" x14ac:dyDescent="0.25">
      <c r="A104" s="46" t="s">
        <v>142</v>
      </c>
      <c r="B104" s="64" t="s">
        <v>133</v>
      </c>
      <c r="C104" s="65"/>
      <c r="D104" s="51">
        <v>174.75</v>
      </c>
      <c r="E104" s="52">
        <v>3237</v>
      </c>
      <c r="F104" s="43" t="s">
        <v>132</v>
      </c>
      <c r="G104" s="53" t="s">
        <v>14</v>
      </c>
    </row>
    <row r="105" spans="1:13" s="41" customFormat="1" ht="27" customHeight="1" thickBot="1" x14ac:dyDescent="0.3">
      <c r="A105" s="47" t="s">
        <v>143</v>
      </c>
      <c r="B105" s="73" t="s">
        <v>133</v>
      </c>
      <c r="C105" s="74"/>
      <c r="D105" s="54">
        <v>85.28</v>
      </c>
      <c r="E105" s="55">
        <v>3237</v>
      </c>
      <c r="F105" s="57" t="s">
        <v>132</v>
      </c>
      <c r="G105" s="56" t="s">
        <v>14</v>
      </c>
    </row>
    <row r="106" spans="1:13" s="44" customFormat="1" ht="27" customHeight="1" thickBot="1" x14ac:dyDescent="0.3">
      <c r="A106" s="66" t="s">
        <v>15</v>
      </c>
      <c r="B106" s="67"/>
      <c r="C106" s="67"/>
      <c r="D106" s="32">
        <f>SUM(D95:D105)+D94+D92+D89+D86+D84+D82+D80+D78+D75+D73+D71+D69+D67+D65+D62+D60+D57+D55+D53+D51+D47+D45+D43+D39+D37+D34+D32+D30+D28+D26+D23+D21+D19+D17+D15+D13+D10+D8</f>
        <v>12243.559999999998</v>
      </c>
      <c r="E106" s="68"/>
      <c r="F106" s="68"/>
      <c r="G106" s="69"/>
      <c r="H106" s="41"/>
      <c r="I106" s="41"/>
      <c r="J106" s="41"/>
      <c r="K106" s="41"/>
      <c r="L106" s="41"/>
      <c r="M106" s="41"/>
    </row>
    <row r="107" spans="1:13" s="44" customFormat="1" ht="27" customHeight="1" thickBot="1" x14ac:dyDescent="0.3">
      <c r="A107" s="58"/>
      <c r="B107" s="70" t="s">
        <v>144</v>
      </c>
      <c r="C107" s="70"/>
      <c r="D107" s="32"/>
      <c r="E107" s="31"/>
      <c r="F107" s="31"/>
      <c r="G107" s="59"/>
      <c r="H107" s="41"/>
      <c r="I107" s="41"/>
      <c r="J107" s="41"/>
      <c r="K107" s="41"/>
      <c r="L107" s="41"/>
      <c r="M107" s="41"/>
    </row>
    <row r="108" spans="1:13" x14ac:dyDescent="0.25">
      <c r="A108" s="9"/>
      <c r="B108" s="14"/>
      <c r="C108" s="10"/>
      <c r="D108" s="18">
        <v>65224.28</v>
      </c>
      <c r="E108" s="10">
        <v>3111</v>
      </c>
      <c r="F108" s="9" t="s">
        <v>118</v>
      </c>
      <c r="G108" s="28" t="s">
        <v>14</v>
      </c>
    </row>
    <row r="109" spans="1:13" x14ac:dyDescent="0.25">
      <c r="A109" s="9"/>
      <c r="B109" s="14"/>
      <c r="C109" s="10"/>
      <c r="D109" s="18">
        <v>4174.79</v>
      </c>
      <c r="E109" s="10">
        <v>3113</v>
      </c>
      <c r="F109" s="9" t="s">
        <v>119</v>
      </c>
      <c r="G109" s="28" t="s">
        <v>14</v>
      </c>
    </row>
    <row r="110" spans="1:13" x14ac:dyDescent="0.25">
      <c r="A110" s="9"/>
      <c r="B110" s="14"/>
      <c r="C110" s="10"/>
      <c r="D110" s="18">
        <v>2142.5700000000002</v>
      </c>
      <c r="E110" s="10">
        <v>3114</v>
      </c>
      <c r="F110" s="9" t="s">
        <v>120</v>
      </c>
      <c r="G110" s="28" t="s">
        <v>14</v>
      </c>
    </row>
    <row r="111" spans="1:13" x14ac:dyDescent="0.25">
      <c r="A111" s="9"/>
      <c r="B111" s="14"/>
      <c r="C111" s="10"/>
      <c r="D111" s="18">
        <v>10003.120000000001</v>
      </c>
      <c r="E111" s="10">
        <v>3132</v>
      </c>
      <c r="F111" s="9" t="s">
        <v>121</v>
      </c>
      <c r="G111" s="28" t="s">
        <v>14</v>
      </c>
    </row>
    <row r="112" spans="1:13" x14ac:dyDescent="0.25">
      <c r="A112" s="9"/>
      <c r="B112" s="14"/>
      <c r="C112" s="10"/>
      <c r="D112" s="18">
        <v>1563.78</v>
      </c>
      <c r="E112" s="10">
        <v>3211</v>
      </c>
      <c r="F112" s="9" t="s">
        <v>122</v>
      </c>
      <c r="G112" s="28" t="s">
        <v>14</v>
      </c>
    </row>
    <row r="113" spans="1:7" x14ac:dyDescent="0.25">
      <c r="A113" s="9"/>
      <c r="B113" s="14"/>
      <c r="C113" s="10"/>
      <c r="D113" s="18">
        <v>3267.25</v>
      </c>
      <c r="E113" s="10">
        <v>3212</v>
      </c>
      <c r="F113" s="9" t="s">
        <v>123</v>
      </c>
      <c r="G113" s="28" t="s">
        <v>14</v>
      </c>
    </row>
    <row r="114" spans="1:7" x14ac:dyDescent="0.25">
      <c r="A114" s="9"/>
      <c r="B114" s="14"/>
      <c r="C114" s="10"/>
      <c r="D114" s="18">
        <v>55</v>
      </c>
      <c r="E114" s="10">
        <v>3214</v>
      </c>
      <c r="F114" s="9" t="s">
        <v>124</v>
      </c>
      <c r="G114" s="28" t="s">
        <v>14</v>
      </c>
    </row>
    <row r="115" spans="1:7" x14ac:dyDescent="0.25">
      <c r="A115" s="9"/>
      <c r="B115" s="14"/>
      <c r="C115" s="10"/>
      <c r="D115" s="18">
        <v>194</v>
      </c>
      <c r="E115" s="10">
        <v>3295</v>
      </c>
      <c r="F115" s="9" t="s">
        <v>79</v>
      </c>
      <c r="G115" s="28" t="s">
        <v>14</v>
      </c>
    </row>
    <row r="116" spans="1:7" ht="21" customHeight="1" thickBot="1" x14ac:dyDescent="0.3">
      <c r="A116" s="21" t="s">
        <v>15</v>
      </c>
      <c r="B116" s="22"/>
      <c r="C116" s="23"/>
      <c r="D116" s="24">
        <f>SUM(D108:D115)</f>
        <v>86624.79</v>
      </c>
      <c r="E116" s="23"/>
      <c r="F116" s="25"/>
      <c r="G116" s="26"/>
    </row>
    <row r="117" spans="1:7" ht="15.75" thickBot="1" x14ac:dyDescent="0.3">
      <c r="A117" s="29" t="s">
        <v>125</v>
      </c>
      <c r="B117" s="30"/>
      <c r="C117" s="31"/>
      <c r="D117" s="32">
        <f>SUM(D106+D116)</f>
        <v>98868.349999999991</v>
      </c>
      <c r="E117" s="31"/>
      <c r="F117" s="33"/>
      <c r="G117" s="34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 t="s">
        <v>145</v>
      </c>
      <c r="G119" t="s">
        <v>146</v>
      </c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mergeCells count="14">
    <mergeCell ref="B104:C104"/>
    <mergeCell ref="A106:C106"/>
    <mergeCell ref="E106:G106"/>
    <mergeCell ref="B107:C107"/>
    <mergeCell ref="B95:C95"/>
    <mergeCell ref="B96:C96"/>
    <mergeCell ref="B97:C97"/>
    <mergeCell ref="B98:C98"/>
    <mergeCell ref="B105:C105"/>
    <mergeCell ref="B99:C99"/>
    <mergeCell ref="B100:C100"/>
    <mergeCell ref="B101:C101"/>
    <mergeCell ref="B102:C102"/>
    <mergeCell ref="B103:C103"/>
  </mergeCells>
  <phoneticPr fontId="5" type="noConversion"/>
  <pageMargins left="0.7" right="0.7" top="0.75" bottom="0.75" header="0.3" footer="0.3"/>
  <pageSetup paperSize="9" scale="50" orientation="landscape" r:id="rId1"/>
  <rowBreaks count="2" manualBreakCount="2">
    <brk id="43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2025-03-18T09:18:15Z</cp:lastPrinted>
  <dcterms:created xsi:type="dcterms:W3CDTF">2024-03-05T11:42:46Z</dcterms:created>
  <dcterms:modified xsi:type="dcterms:W3CDTF">2025-03-18T09:25:58Z</dcterms:modified>
</cp:coreProperties>
</file>