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drea\Desktop\JAVNA OBJAVA INFORMACIJA O TROŠENJU SREDSTAVA\2025\"/>
    </mc:Choice>
  </mc:AlternateContent>
  <xr:revisionPtr revIDLastSave="0" documentId="13_ncr:1_{C7022E35-58B4-48D5-B314-028AF84EB5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8" i="1" l="1"/>
  <c r="D112" i="1" l="1"/>
  <c r="D106" i="1"/>
  <c r="D60" i="1"/>
  <c r="D57" i="1"/>
  <c r="D35" i="1"/>
  <c r="D26" i="1"/>
  <c r="D21" i="1"/>
  <c r="D127" i="1"/>
  <c r="D103" i="1"/>
  <c r="D101" i="1"/>
  <c r="D99" i="1"/>
  <c r="D97" i="1"/>
  <c r="D94" i="1"/>
  <c r="D91" i="1"/>
  <c r="D89" i="1"/>
  <c r="D87" i="1"/>
  <c r="D85" i="1"/>
  <c r="D83" i="1"/>
  <c r="D81" i="1"/>
  <c r="D79" i="1"/>
  <c r="D74" i="1"/>
  <c r="D72" i="1"/>
  <c r="D70" i="1"/>
  <c r="D68" i="1"/>
  <c r="D66" i="1"/>
  <c r="D64" i="1"/>
  <c r="D62" i="1"/>
  <c r="D52" i="1"/>
  <c r="D50" i="1"/>
  <c r="D48" i="1"/>
  <c r="D46" i="1"/>
  <c r="D44" i="1"/>
  <c r="D42" i="1"/>
  <c r="D39" i="1"/>
  <c r="D37" i="1"/>
  <c r="D29" i="1"/>
  <c r="D23" i="1"/>
  <c r="D18" i="1"/>
  <c r="D16" i="1"/>
  <c r="D14" i="1"/>
  <c r="D12" i="1"/>
  <c r="D10" i="1"/>
  <c r="D8" i="1"/>
  <c r="D115" i="1" l="1"/>
</calcChain>
</file>

<file path=xl/sharedStrings.xml><?xml version="1.0" encoding="utf-8"?>
<sst xmlns="http://schemas.openxmlformats.org/spreadsheetml/2006/main" count="377" uniqueCount="156">
  <si>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</si>
  <si>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</si>
  <si>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</si>
  <si>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</si>
  <si>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</si>
  <si>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</si>
  <si>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</si>
  <si>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</si>
  <si>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UMJETNIČKA ŠKOLA MIROSLAV MAGDALENIĆ ČAKOVEC_x000D_
Vladimira Nazora 14_x000D_
40 000 Čakovec_x000D_
Tel: (0)40 390 801   Fax: (0)40 390 802_x000D_
OIB: 76282171892_x000D_
Mail: tajnistvo@os-umjetnicka-ck.skole.hr_x000D_
IBAN: HR1524070001806000006</t>
  </si>
  <si>
    <t>Isplata Sredstava Za Razdoblje: 01.12.2025 Do 31.12.2025</t>
  </si>
  <si>
    <t>KREŠIMIR-FUTURA D.O.O.</t>
  </si>
  <si>
    <t>99386047584</t>
  </si>
  <si>
    <t>IVANEC</t>
  </si>
  <si>
    <t>OSTALI NESPOMENUTI RASHODI POSLOVANJA</t>
  </si>
  <si>
    <t>UMJETNIČKA ŠKOLA MIROSLAV MAGDALENIĆ ČAKOVEC</t>
  </si>
  <si>
    <t>Ukupno:</t>
  </si>
  <si>
    <t>HARMONIJA d.o.o.</t>
  </si>
  <si>
    <t>98266965468</t>
  </si>
  <si>
    <t>BELICA</t>
  </si>
  <si>
    <t>OSTALE USLUGE</t>
  </si>
  <si>
    <t>HDGPP ZAGREB</t>
  </si>
  <si>
    <t>97475640707</t>
  </si>
  <si>
    <t>ZAGREB</t>
  </si>
  <si>
    <t>STRUČNO USAVRŠAVANJE ZAPOSLENIKA</t>
  </si>
  <si>
    <t>ANDORAMA d.o.o.</t>
  </si>
  <si>
    <t>96271224131</t>
  </si>
  <si>
    <t>VARAŽDIN</t>
  </si>
  <si>
    <t>USLUGE TEKUĆEG I INVESTICIJSKOG ODRŽAVANJA</t>
  </si>
  <si>
    <t>DVIJE LIJE d.o.o.</t>
  </si>
  <si>
    <t>96058013628</t>
  </si>
  <si>
    <t>ČAKOVEC</t>
  </si>
  <si>
    <t>STRUJIĆ-S D.O.O.</t>
  </si>
  <si>
    <t>92554223723</t>
  </si>
  <si>
    <t>MALA SUBOTICA</t>
  </si>
  <si>
    <t>UREDSKI MATERIJAL I OSTALI MATERIJALNI RASHODI</t>
  </si>
  <si>
    <t>OSNOVNA ŠKOLA PRELOG</t>
  </si>
  <si>
    <t>91538161225</t>
  </si>
  <si>
    <t>PRELOG</t>
  </si>
  <si>
    <t>ZAKUPNINE I NAJAMNINE</t>
  </si>
  <si>
    <t>CENTAR ZA KULTURU ČAKOVEC</t>
  </si>
  <si>
    <t>90436584362</t>
  </si>
  <si>
    <t>HP-HRVATSKA POŠTA d.d.</t>
  </si>
  <si>
    <t>87311810356</t>
  </si>
  <si>
    <t>VELIKA GORICA</t>
  </si>
  <si>
    <t>USLUGE TELEFONA, POŠTE I PRIJEVOZA</t>
  </si>
  <si>
    <t>FINA</t>
  </si>
  <si>
    <t>85821130368</t>
  </si>
  <si>
    <t>RAČUNALNE USLUGE</t>
  </si>
  <si>
    <t>EURO-UNIT d.o.o.</t>
  </si>
  <si>
    <t>83605107180</t>
  </si>
  <si>
    <t>SITNI INVENTAR I AUTO GUME</t>
  </si>
  <si>
    <t>SPORTSKA I GLAZBENA OPREMA</t>
  </si>
  <si>
    <t>HOZ KONCEPTI</t>
  </si>
  <si>
    <t>83226380716</t>
  </si>
  <si>
    <t>SAVSKA VES</t>
  </si>
  <si>
    <t>JAVNA VATROGASNA POSTROJBA ČAKOVEC</t>
  </si>
  <si>
    <t>81944058900</t>
  </si>
  <si>
    <t>HRVATSKI TELEKOM d.d.</t>
  </si>
  <si>
    <t>81793146560</t>
  </si>
  <si>
    <t>MEÐIMURSKE VODE d.o.o.</t>
  </si>
  <si>
    <t>81394716246</t>
  </si>
  <si>
    <t>KOMUNALNE USLUGE</t>
  </si>
  <si>
    <t>HORTIKULTURA I FLORISTIKA "VERONIKA", LJ.ŠKROBAR</t>
  </si>
  <si>
    <t>80286134818</t>
  </si>
  <si>
    <t>BREZJE</t>
  </si>
  <si>
    <t>METAL-MATJAŠEC</t>
  </si>
  <si>
    <t>75353277926</t>
  </si>
  <si>
    <t>PODBREST</t>
  </si>
  <si>
    <t>BELAJ D.O.O.</t>
  </si>
  <si>
    <t>74006494666</t>
  </si>
  <si>
    <t>OPTIMUS LAB d.o.o.</t>
  </si>
  <si>
    <t>71981294715</t>
  </si>
  <si>
    <t>MCS d.o.o.</t>
  </si>
  <si>
    <t>71383013024</t>
  </si>
  <si>
    <t>STRAHONINEC</t>
  </si>
  <si>
    <t>ALZAS ALARMS D.O.O.</t>
  </si>
  <si>
    <t>69887535922</t>
  </si>
  <si>
    <t>HRVATSKA RADIOTELEVIZIJA</t>
  </si>
  <si>
    <t>68419124305</t>
  </si>
  <si>
    <t>PRISTOJBE I NAKNADE</t>
  </si>
  <si>
    <t>TRGOVINA KRK D.D.</t>
  </si>
  <si>
    <t>66548420466</t>
  </si>
  <si>
    <t>MALINSKA</t>
  </si>
  <si>
    <t>KAVRAN GRUPA D.O.O.</t>
  </si>
  <si>
    <t>64882134590</t>
  </si>
  <si>
    <t>UREĐAJI, STROJEVI I OPREMA ZA OSTALE NAMJENE</t>
  </si>
  <si>
    <t>NARODNE NOVINE d.d.</t>
  </si>
  <si>
    <t>64546066176</t>
  </si>
  <si>
    <t>HEP OPSKRBA d.o.o.</t>
  </si>
  <si>
    <t>63073332379</t>
  </si>
  <si>
    <t>ENERGIJA</t>
  </si>
  <si>
    <t>OPĆINA DONJI KRALJEVEC</t>
  </si>
  <si>
    <t>51571293140</t>
  </si>
  <si>
    <t>DONJI KRALJEVEC</t>
  </si>
  <si>
    <t>HEP - ELEKTRA d.o.o.</t>
  </si>
  <si>
    <t>43965974818</t>
  </si>
  <si>
    <t xml:space="preserve">ZAGREB </t>
  </si>
  <si>
    <t>Lukvel d.o.o.</t>
  </si>
  <si>
    <t>42927423078</t>
  </si>
  <si>
    <t>Zagreb</t>
  </si>
  <si>
    <t>UREDSKA OPREMA I NAMJEŠTAJ</t>
  </si>
  <si>
    <t>HEP-PLIN d.o.o.</t>
  </si>
  <si>
    <t>41317489366</t>
  </si>
  <si>
    <t>OSIJEK</t>
  </si>
  <si>
    <t>ŠKOLSKA KNJIGA D.D.</t>
  </si>
  <si>
    <t>38967655335</t>
  </si>
  <si>
    <t>4 P'S D.O.O.</t>
  </si>
  <si>
    <t>24836535037</t>
  </si>
  <si>
    <t>ZAVOD ZA JAVNO ZDRAVSTVO MEĐIMURSKE ŽUPANIJE</t>
  </si>
  <si>
    <t>21616787735</t>
  </si>
  <si>
    <t>40000 Čakovec</t>
  </si>
  <si>
    <t>INTELEKTUALNE I OSOBNE USLUGE</t>
  </si>
  <si>
    <t>ZOPTIK</t>
  </si>
  <si>
    <t>19302505521</t>
  </si>
  <si>
    <t>LIBURNIA RIVIERA HOTELI d.d.</t>
  </si>
  <si>
    <t>15573308024</t>
  </si>
  <si>
    <t>OPATIJA</t>
  </si>
  <si>
    <t>GKP ČAKOM D.O.O.</t>
  </si>
  <si>
    <t>14001865632</t>
  </si>
  <si>
    <t>MIHOVLJAN</t>
  </si>
  <si>
    <t>USLUGE PROMIDŽBE I INFORMIRANJA</t>
  </si>
  <si>
    <t>JOSIP KUTNJAK</t>
  </si>
  <si>
    <t>12669189514</t>
  </si>
  <si>
    <t>MURSKO SREDIŠĆE</t>
  </si>
  <si>
    <t>POLIKLINIKA LUMBALIS D.O.O.</t>
  </si>
  <si>
    <t>10282794091</t>
  </si>
  <si>
    <t>TOPLICE SVETI MARTIN</t>
  </si>
  <si>
    <t>ZDRAVSTVENE I VETERINARSKE USLUGE</t>
  </si>
  <si>
    <t>DIMOS, vl. Robert Zver</t>
  </si>
  <si>
    <t>07738501203</t>
  </si>
  <si>
    <t>BACHO, obrt za usluge prijevoza, vl.Ivica Grðan</t>
  </si>
  <si>
    <t>04886598697</t>
  </si>
  <si>
    <t>Tužno</t>
  </si>
  <si>
    <t>PRIVREDNA BANKA ZAGREB</t>
  </si>
  <si>
    <t>02535697732</t>
  </si>
  <si>
    <t>BANKARSKE USLUGE I USLUGE PLATNOG PROMETA</t>
  </si>
  <si>
    <t>BAT D.O.O. ČAKOVEC</t>
  </si>
  <si>
    <t>01944520619</t>
  </si>
  <si>
    <t>MATERIJAL I DIJELOVI ZA TEKUĆE I INVESTICIJSKO ODRŽAVANJE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</si>
  <si>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</si>
  <si>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</si>
  <si>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</si>
  <si>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</si>
  <si>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</si>
  <si>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SLUŽBENA PUTOVANJA</t>
  </si>
  <si>
    <t>NAKNADE ZA PRIJEVOZ, ZA RAD NA TERENU I ODVOJENI ŽIVOT</t>
  </si>
  <si>
    <t>OSTALE NAKNADE TROŠKOVA ZAPOSLENIMA</t>
  </si>
  <si>
    <t>02535697733</t>
  </si>
  <si>
    <t>ZAŠTIĆENI PODATAK</t>
  </si>
  <si>
    <t>DOMINIK VAROVIĆ</t>
  </si>
  <si>
    <t>NIKOLA MIKULIĆ</t>
  </si>
  <si>
    <t>Intelektualne i osobne usluge (autorski honorar, ukupan iznos s 
doprinosima na bruto)</t>
  </si>
  <si>
    <t>KATEGORIJA 2</t>
  </si>
  <si>
    <t xml:space="preserve"> Odgovorna osoba: </t>
  </si>
  <si>
    <t>Senka Bašek-Šamec, Mag. Art.</t>
  </si>
  <si>
    <t>SVEUKUPNO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</si>
</sst>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1" fillId="0" borderId="0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1" fillId="0" borderId="16" xfId="0" applyFont="1" applyBorder="1" applyAlignment="1">
      <alignment horizontal="left" vertical="top"/>
    </xf>
    <xf numFmtId="164" fontId="1" fillId="0" borderId="8" xfId="0" applyNumberFormat="1" applyFont="1" applyBorder="1" applyAlignment="1">
      <alignment horizontal="right" vertical="top"/>
    </xf>
    <xf numFmtId="0" fontId="0" fillId="0" borderId="17" xfId="0" applyBorder="1" applyAlignment="1">
      <alignment horizontal="left" vertical="center"/>
    </xf>
    <xf numFmtId="164" fontId="1" fillId="0" borderId="18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/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/>
    <xf numFmtId="0" fontId="0" fillId="0" borderId="18" xfId="0" applyBorder="1" applyAlignment="1">
      <alignment horizontal="left" vertical="center"/>
    </xf>
    <xf numFmtId="0" fontId="0" fillId="0" borderId="21" xfId="0" applyBorder="1"/>
    <xf numFmtId="164" fontId="0" fillId="0" borderId="11" xfId="0" applyNumberFormat="1" applyBorder="1" applyAlignment="1">
      <alignment horizontal="right" vertical="center"/>
    </xf>
    <xf numFmtId="164" fontId="0" fillId="0" borderId="13" xfId="0" applyNumberFormat="1" applyBorder="1" applyAlignment="1">
      <alignment horizontal="right" vertical="center"/>
    </xf>
    <xf numFmtId="164" fontId="0" fillId="0" borderId="17" xfId="0" applyNumberFormat="1" applyBorder="1" applyAlignment="1">
      <alignment horizontal="right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49" fontId="0" fillId="0" borderId="12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2"/>
  <sheetViews>
    <sheetView tabSelected="1" topLeftCell="A105" zoomScaleNormal="100" workbookViewId="0">
      <selection activeCell="E94" sqref="E9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57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58" t="s">
        <v>6</v>
      </c>
    </row>
    <row r="7" spans="1:7" ht="15.75" thickTop="1" x14ac:dyDescent="0.25">
      <c r="A7" s="59" t="s">
        <v>10</v>
      </c>
      <c r="B7" s="33" t="s">
        <v>11</v>
      </c>
      <c r="C7" s="34" t="s">
        <v>12</v>
      </c>
      <c r="D7" s="60">
        <v>189.38</v>
      </c>
      <c r="E7" s="34">
        <v>3299</v>
      </c>
      <c r="F7" s="35" t="s">
        <v>13</v>
      </c>
      <c r="G7" s="20" t="s">
        <v>14</v>
      </c>
    </row>
    <row r="8" spans="1:7" ht="27" customHeight="1" thickBot="1" x14ac:dyDescent="0.3">
      <c r="A8" s="61" t="s">
        <v>15</v>
      </c>
      <c r="B8" s="21"/>
      <c r="C8" s="22"/>
      <c r="D8" s="23">
        <f>SUM(D7:D7)</f>
        <v>189.38</v>
      </c>
      <c r="E8" s="22"/>
      <c r="F8" s="24"/>
      <c r="G8" s="25"/>
    </row>
    <row r="9" spans="1:7" x14ac:dyDescent="0.25">
      <c r="A9" s="59" t="s">
        <v>16</v>
      </c>
      <c r="B9" s="33" t="s">
        <v>17</v>
      </c>
      <c r="C9" s="34" t="s">
        <v>18</v>
      </c>
      <c r="D9" s="60">
        <v>100</v>
      </c>
      <c r="E9" s="34">
        <v>3239</v>
      </c>
      <c r="F9" s="35" t="s">
        <v>19</v>
      </c>
      <c r="G9" s="26" t="s">
        <v>14</v>
      </c>
    </row>
    <row r="10" spans="1:7" ht="27" customHeight="1" thickBot="1" x14ac:dyDescent="0.3">
      <c r="A10" s="61" t="s">
        <v>15</v>
      </c>
      <c r="B10" s="21"/>
      <c r="C10" s="22"/>
      <c r="D10" s="23">
        <f>SUM(D9:D9)</f>
        <v>100</v>
      </c>
      <c r="E10" s="22"/>
      <c r="F10" s="24"/>
      <c r="G10" s="25"/>
    </row>
    <row r="11" spans="1:7" x14ac:dyDescent="0.25">
      <c r="A11" s="59" t="s">
        <v>20</v>
      </c>
      <c r="B11" s="33" t="s">
        <v>21</v>
      </c>
      <c r="C11" s="34" t="s">
        <v>22</v>
      </c>
      <c r="D11" s="60">
        <v>132</v>
      </c>
      <c r="E11" s="34">
        <v>3213</v>
      </c>
      <c r="F11" s="35" t="s">
        <v>23</v>
      </c>
      <c r="G11" s="26" t="s">
        <v>14</v>
      </c>
    </row>
    <row r="12" spans="1:7" ht="27" customHeight="1" thickBot="1" x14ac:dyDescent="0.3">
      <c r="A12" s="61" t="s">
        <v>15</v>
      </c>
      <c r="B12" s="21"/>
      <c r="C12" s="22"/>
      <c r="D12" s="23">
        <f>SUM(D11:D11)</f>
        <v>132</v>
      </c>
      <c r="E12" s="22"/>
      <c r="F12" s="24"/>
      <c r="G12" s="25"/>
    </row>
    <row r="13" spans="1:7" x14ac:dyDescent="0.25">
      <c r="A13" s="59" t="s">
        <v>24</v>
      </c>
      <c r="B13" s="33" t="s">
        <v>25</v>
      </c>
      <c r="C13" s="34" t="s">
        <v>26</v>
      </c>
      <c r="D13" s="60">
        <v>316.39999999999998</v>
      </c>
      <c r="E13" s="34">
        <v>3232</v>
      </c>
      <c r="F13" s="35" t="s">
        <v>27</v>
      </c>
      <c r="G13" s="26" t="s">
        <v>14</v>
      </c>
    </row>
    <row r="14" spans="1:7" ht="27" customHeight="1" thickBot="1" x14ac:dyDescent="0.3">
      <c r="A14" s="61" t="s">
        <v>15</v>
      </c>
      <c r="B14" s="21"/>
      <c r="C14" s="22"/>
      <c r="D14" s="23">
        <f>SUM(D13:D13)</f>
        <v>316.39999999999998</v>
      </c>
      <c r="E14" s="22"/>
      <c r="F14" s="24"/>
      <c r="G14" s="25"/>
    </row>
    <row r="15" spans="1:7" x14ac:dyDescent="0.25">
      <c r="A15" s="59" t="s">
        <v>28</v>
      </c>
      <c r="B15" s="33" t="s">
        <v>29</v>
      </c>
      <c r="C15" s="34" t="s">
        <v>30</v>
      </c>
      <c r="D15" s="60">
        <v>284.38</v>
      </c>
      <c r="E15" s="34">
        <v>3239</v>
      </c>
      <c r="F15" s="35" t="s">
        <v>19</v>
      </c>
      <c r="G15" s="26" t="s">
        <v>14</v>
      </c>
    </row>
    <row r="16" spans="1:7" ht="27" customHeight="1" thickBot="1" x14ac:dyDescent="0.3">
      <c r="A16" s="61" t="s">
        <v>15</v>
      </c>
      <c r="B16" s="21"/>
      <c r="C16" s="22"/>
      <c r="D16" s="23">
        <f>SUM(D15:D15)</f>
        <v>284.38</v>
      </c>
      <c r="E16" s="22"/>
      <c r="F16" s="24"/>
      <c r="G16" s="25"/>
    </row>
    <row r="17" spans="1:7" x14ac:dyDescent="0.25">
      <c r="A17" s="59" t="s">
        <v>31</v>
      </c>
      <c r="B17" s="33" t="s">
        <v>32</v>
      </c>
      <c r="C17" s="34" t="s">
        <v>33</v>
      </c>
      <c r="D17" s="60">
        <v>65.760000000000005</v>
      </c>
      <c r="E17" s="34">
        <v>3221</v>
      </c>
      <c r="F17" s="35" t="s">
        <v>34</v>
      </c>
      <c r="G17" s="26" t="s">
        <v>14</v>
      </c>
    </row>
    <row r="18" spans="1:7" ht="27" customHeight="1" thickBot="1" x14ac:dyDescent="0.3">
      <c r="A18" s="61" t="s">
        <v>15</v>
      </c>
      <c r="B18" s="21"/>
      <c r="C18" s="22"/>
      <c r="D18" s="23">
        <f>SUM(D17:D17)</f>
        <v>65.760000000000005</v>
      </c>
      <c r="E18" s="22"/>
      <c r="F18" s="24"/>
      <c r="G18" s="25"/>
    </row>
    <row r="19" spans="1:7" x14ac:dyDescent="0.25">
      <c r="A19" s="59" t="s">
        <v>35</v>
      </c>
      <c r="B19" s="33" t="s">
        <v>36</v>
      </c>
      <c r="C19" s="34" t="s">
        <v>37</v>
      </c>
      <c r="D19" s="60">
        <v>106.4</v>
      </c>
      <c r="E19" s="34">
        <v>3235</v>
      </c>
      <c r="F19" s="35" t="s">
        <v>38</v>
      </c>
      <c r="G19" s="26" t="s">
        <v>14</v>
      </c>
    </row>
    <row r="20" spans="1:7" x14ac:dyDescent="0.25">
      <c r="A20" s="59" t="s">
        <v>35</v>
      </c>
      <c r="B20" s="33" t="s">
        <v>36</v>
      </c>
      <c r="C20" s="34" t="s">
        <v>37</v>
      </c>
      <c r="D20" s="60">
        <v>106.4</v>
      </c>
      <c r="E20" s="34">
        <v>3235</v>
      </c>
      <c r="F20" s="35" t="s">
        <v>38</v>
      </c>
      <c r="G20" s="27" t="s">
        <v>14</v>
      </c>
    </row>
    <row r="21" spans="1:7" ht="27" customHeight="1" thickBot="1" x14ac:dyDescent="0.3">
      <c r="A21" s="61" t="s">
        <v>15</v>
      </c>
      <c r="B21" s="21"/>
      <c r="C21" s="22"/>
      <c r="D21" s="23">
        <f>SUM(D19:D20)</f>
        <v>212.8</v>
      </c>
      <c r="E21" s="22"/>
      <c r="F21" s="24"/>
      <c r="G21" s="25"/>
    </row>
    <row r="22" spans="1:7" x14ac:dyDescent="0.25">
      <c r="A22" s="59" t="s">
        <v>39</v>
      </c>
      <c r="B22" s="33" t="s">
        <v>40</v>
      </c>
      <c r="C22" s="34" t="s">
        <v>30</v>
      </c>
      <c r="D22" s="60">
        <v>812.5</v>
      </c>
      <c r="E22" s="34">
        <v>3235</v>
      </c>
      <c r="F22" s="35" t="s">
        <v>38</v>
      </c>
      <c r="G22" s="26" t="s">
        <v>14</v>
      </c>
    </row>
    <row r="23" spans="1:7" ht="27" customHeight="1" thickBot="1" x14ac:dyDescent="0.3">
      <c r="A23" s="61" t="s">
        <v>15</v>
      </c>
      <c r="B23" s="21"/>
      <c r="C23" s="22"/>
      <c r="D23" s="23">
        <f>SUM(D22:D22)</f>
        <v>812.5</v>
      </c>
      <c r="E23" s="22"/>
      <c r="F23" s="24"/>
      <c r="G23" s="25"/>
    </row>
    <row r="24" spans="1:7" x14ac:dyDescent="0.25">
      <c r="A24" s="59" t="s">
        <v>41</v>
      </c>
      <c r="B24" s="33" t="s">
        <v>42</v>
      </c>
      <c r="C24" s="34" t="s">
        <v>43</v>
      </c>
      <c r="D24" s="60">
        <v>4.2</v>
      </c>
      <c r="E24" s="34">
        <v>3231</v>
      </c>
      <c r="F24" s="35" t="s">
        <v>44</v>
      </c>
      <c r="G24" s="26" t="s">
        <v>14</v>
      </c>
    </row>
    <row r="25" spans="1:7" x14ac:dyDescent="0.25">
      <c r="A25" s="59" t="s">
        <v>41</v>
      </c>
      <c r="B25" s="33" t="s">
        <v>42</v>
      </c>
      <c r="C25" s="34" t="s">
        <v>43</v>
      </c>
      <c r="D25" s="60">
        <v>3.25</v>
      </c>
      <c r="E25" s="34">
        <v>3231</v>
      </c>
      <c r="F25" s="35" t="s">
        <v>44</v>
      </c>
      <c r="G25" s="27" t="s">
        <v>14</v>
      </c>
    </row>
    <row r="26" spans="1:7" ht="27" customHeight="1" thickBot="1" x14ac:dyDescent="0.3">
      <c r="A26" s="61" t="s">
        <v>15</v>
      </c>
      <c r="B26" s="21"/>
      <c r="C26" s="22"/>
      <c r="D26" s="23">
        <f>SUM(D24:D25)</f>
        <v>7.45</v>
      </c>
      <c r="E26" s="22"/>
      <c r="F26" s="24"/>
      <c r="G26" s="25"/>
    </row>
    <row r="27" spans="1:7" x14ac:dyDescent="0.25">
      <c r="A27" s="59" t="s">
        <v>45</v>
      </c>
      <c r="B27" s="33" t="s">
        <v>46</v>
      </c>
      <c r="C27" s="34" t="s">
        <v>22</v>
      </c>
      <c r="D27" s="60">
        <v>1.66</v>
      </c>
      <c r="E27" s="34">
        <v>3238</v>
      </c>
      <c r="F27" s="35" t="s">
        <v>47</v>
      </c>
      <c r="G27" s="26" t="s">
        <v>14</v>
      </c>
    </row>
    <row r="28" spans="1:7" x14ac:dyDescent="0.25">
      <c r="A28" s="59" t="s">
        <v>45</v>
      </c>
      <c r="B28" s="33" t="s">
        <v>46</v>
      </c>
      <c r="C28" s="34" t="s">
        <v>22</v>
      </c>
      <c r="D28" s="60">
        <v>64.7</v>
      </c>
      <c r="E28" s="34">
        <v>3299</v>
      </c>
      <c r="F28" s="35" t="s">
        <v>13</v>
      </c>
      <c r="G28" s="27" t="s">
        <v>14</v>
      </c>
    </row>
    <row r="29" spans="1:7" ht="27" customHeight="1" thickBot="1" x14ac:dyDescent="0.3">
      <c r="A29" s="61" t="s">
        <v>15</v>
      </c>
      <c r="B29" s="21"/>
      <c r="C29" s="22"/>
      <c r="D29" s="23">
        <f>SUM(D27:D28)</f>
        <v>66.36</v>
      </c>
      <c r="E29" s="22"/>
      <c r="F29" s="24"/>
      <c r="G29" s="25"/>
    </row>
    <row r="30" spans="1:7" x14ac:dyDescent="0.25">
      <c r="A30" s="59" t="s">
        <v>48</v>
      </c>
      <c r="B30" s="33" t="s">
        <v>49</v>
      </c>
      <c r="C30" s="34" t="s">
        <v>30</v>
      </c>
      <c r="D30" s="60">
        <v>34.25</v>
      </c>
      <c r="E30" s="34">
        <v>3221</v>
      </c>
      <c r="F30" s="35" t="s">
        <v>34</v>
      </c>
      <c r="G30" s="26" t="s">
        <v>14</v>
      </c>
    </row>
    <row r="31" spans="1:7" x14ac:dyDescent="0.25">
      <c r="A31" s="59" t="s">
        <v>48</v>
      </c>
      <c r="B31" s="33" t="s">
        <v>49</v>
      </c>
      <c r="C31" s="34" t="s">
        <v>30</v>
      </c>
      <c r="D31" s="60">
        <v>199.34</v>
      </c>
      <c r="E31" s="34">
        <v>3225</v>
      </c>
      <c r="F31" s="35" t="s">
        <v>50</v>
      </c>
      <c r="G31" s="27" t="s">
        <v>14</v>
      </c>
    </row>
    <row r="32" spans="1:7" x14ac:dyDescent="0.25">
      <c r="A32" s="59"/>
      <c r="B32" s="33"/>
      <c r="C32" s="34"/>
      <c r="D32" s="60">
        <v>33.869999999999997</v>
      </c>
      <c r="E32" s="34">
        <v>3221</v>
      </c>
      <c r="F32" s="35" t="s">
        <v>34</v>
      </c>
      <c r="G32" s="27" t="s">
        <v>14</v>
      </c>
    </row>
    <row r="33" spans="1:7" x14ac:dyDescent="0.25">
      <c r="A33" s="59" t="s">
        <v>48</v>
      </c>
      <c r="B33" s="33" t="s">
        <v>49</v>
      </c>
      <c r="C33" s="34" t="s">
        <v>30</v>
      </c>
      <c r="D33" s="60">
        <v>221</v>
      </c>
      <c r="E33" s="34">
        <v>3221</v>
      </c>
      <c r="F33" s="35" t="s">
        <v>34</v>
      </c>
      <c r="G33" s="27" t="s">
        <v>14</v>
      </c>
    </row>
    <row r="34" spans="1:7" x14ac:dyDescent="0.25">
      <c r="A34" s="59" t="s">
        <v>48</v>
      </c>
      <c r="B34" s="33" t="s">
        <v>49</v>
      </c>
      <c r="C34" s="34" t="s">
        <v>30</v>
      </c>
      <c r="D34" s="60">
        <v>4292.2</v>
      </c>
      <c r="E34" s="34">
        <v>4226</v>
      </c>
      <c r="F34" s="35" t="s">
        <v>51</v>
      </c>
      <c r="G34" s="27" t="s">
        <v>14</v>
      </c>
    </row>
    <row r="35" spans="1:7" ht="27" customHeight="1" thickBot="1" x14ac:dyDescent="0.3">
      <c r="A35" s="61" t="s">
        <v>15</v>
      </c>
      <c r="B35" s="21"/>
      <c r="C35" s="22"/>
      <c r="D35" s="23">
        <f>SUM(D30:D34)</f>
        <v>4780.66</v>
      </c>
      <c r="E35" s="22"/>
      <c r="F35" s="24"/>
      <c r="G35" s="25"/>
    </row>
    <row r="36" spans="1:7" x14ac:dyDescent="0.25">
      <c r="A36" s="59" t="s">
        <v>52</v>
      </c>
      <c r="B36" s="33" t="s">
        <v>53</v>
      </c>
      <c r="C36" s="34" t="s">
        <v>54</v>
      </c>
      <c r="D36" s="60">
        <v>225</v>
      </c>
      <c r="E36" s="34">
        <v>3239</v>
      </c>
      <c r="F36" s="35" t="s">
        <v>19</v>
      </c>
      <c r="G36" s="26" t="s">
        <v>14</v>
      </c>
    </row>
    <row r="37" spans="1:7" ht="27" customHeight="1" thickBot="1" x14ac:dyDescent="0.3">
      <c r="A37" s="61" t="s">
        <v>15</v>
      </c>
      <c r="B37" s="21"/>
      <c r="C37" s="22"/>
      <c r="D37" s="23">
        <f>SUM(D36:D36)</f>
        <v>225</v>
      </c>
      <c r="E37" s="22"/>
      <c r="F37" s="24"/>
      <c r="G37" s="25"/>
    </row>
    <row r="38" spans="1:7" x14ac:dyDescent="0.25">
      <c r="A38" s="59" t="s">
        <v>55</v>
      </c>
      <c r="B38" s="33" t="s">
        <v>56</v>
      </c>
      <c r="C38" s="34" t="s">
        <v>30</v>
      </c>
      <c r="D38" s="60">
        <v>184.5</v>
      </c>
      <c r="E38" s="34">
        <v>3232</v>
      </c>
      <c r="F38" s="35" t="s">
        <v>27</v>
      </c>
      <c r="G38" s="26" t="s">
        <v>14</v>
      </c>
    </row>
    <row r="39" spans="1:7" ht="27" customHeight="1" thickBot="1" x14ac:dyDescent="0.3">
      <c r="A39" s="61" t="s">
        <v>15</v>
      </c>
      <c r="B39" s="21"/>
      <c r="C39" s="22"/>
      <c r="D39" s="23">
        <f>SUM(D38:D38)</f>
        <v>184.5</v>
      </c>
      <c r="E39" s="22"/>
      <c r="F39" s="24"/>
      <c r="G39" s="25"/>
    </row>
    <row r="40" spans="1:7" x14ac:dyDescent="0.25">
      <c r="A40" s="59" t="s">
        <v>57</v>
      </c>
      <c r="B40" s="33" t="s">
        <v>58</v>
      </c>
      <c r="C40" s="34" t="s">
        <v>22</v>
      </c>
      <c r="D40" s="60">
        <v>1</v>
      </c>
      <c r="E40" s="34">
        <v>3221</v>
      </c>
      <c r="F40" s="35" t="s">
        <v>34</v>
      </c>
      <c r="G40" s="26" t="s">
        <v>14</v>
      </c>
    </row>
    <row r="41" spans="1:7" x14ac:dyDescent="0.25">
      <c r="A41" s="59"/>
      <c r="B41" s="33"/>
      <c r="C41" s="34"/>
      <c r="D41" s="60">
        <v>183.68</v>
      </c>
      <c r="E41" s="34">
        <v>3231</v>
      </c>
      <c r="F41" s="35" t="s">
        <v>44</v>
      </c>
      <c r="G41" s="27" t="s">
        <v>14</v>
      </c>
    </row>
    <row r="42" spans="1:7" ht="27" customHeight="1" thickBot="1" x14ac:dyDescent="0.3">
      <c r="A42" s="61" t="s">
        <v>15</v>
      </c>
      <c r="B42" s="21"/>
      <c r="C42" s="22"/>
      <c r="D42" s="23">
        <f>SUM(D40:D41)</f>
        <v>184.68</v>
      </c>
      <c r="E42" s="22"/>
      <c r="F42" s="24"/>
      <c r="G42" s="25"/>
    </row>
    <row r="43" spans="1:7" x14ac:dyDescent="0.25">
      <c r="A43" s="59" t="s">
        <v>59</v>
      </c>
      <c r="B43" s="33" t="s">
        <v>60</v>
      </c>
      <c r="C43" s="34" t="s">
        <v>30</v>
      </c>
      <c r="D43" s="60">
        <v>32.06</v>
      </c>
      <c r="E43" s="34">
        <v>3234</v>
      </c>
      <c r="F43" s="35" t="s">
        <v>61</v>
      </c>
      <c r="G43" s="26" t="s">
        <v>14</v>
      </c>
    </row>
    <row r="44" spans="1:7" ht="27" customHeight="1" thickBot="1" x14ac:dyDescent="0.3">
      <c r="A44" s="61" t="s">
        <v>15</v>
      </c>
      <c r="B44" s="21"/>
      <c r="C44" s="22"/>
      <c r="D44" s="23">
        <f>SUM(D43:D43)</f>
        <v>32.06</v>
      </c>
      <c r="E44" s="22"/>
      <c r="F44" s="24"/>
      <c r="G44" s="25"/>
    </row>
    <row r="45" spans="1:7" x14ac:dyDescent="0.25">
      <c r="A45" s="63" t="s">
        <v>62</v>
      </c>
      <c r="B45" s="36" t="s">
        <v>63</v>
      </c>
      <c r="C45" s="64" t="s">
        <v>64</v>
      </c>
      <c r="D45" s="65">
        <v>520</v>
      </c>
      <c r="E45" s="64">
        <v>3239</v>
      </c>
      <c r="F45" s="66" t="s">
        <v>19</v>
      </c>
      <c r="G45" s="26" t="s">
        <v>14</v>
      </c>
    </row>
    <row r="46" spans="1:7" ht="27" customHeight="1" thickBot="1" x14ac:dyDescent="0.3">
      <c r="A46" s="61" t="s">
        <v>15</v>
      </c>
      <c r="B46" s="21"/>
      <c r="C46" s="22"/>
      <c r="D46" s="23">
        <f>SUM(D45:D45)</f>
        <v>520</v>
      </c>
      <c r="E46" s="22"/>
      <c r="F46" s="24"/>
      <c r="G46" s="25"/>
    </row>
    <row r="47" spans="1:7" x14ac:dyDescent="0.25">
      <c r="A47" s="59" t="s">
        <v>65</v>
      </c>
      <c r="B47" s="33" t="s">
        <v>66</v>
      </c>
      <c r="C47" s="34" t="s">
        <v>67</v>
      </c>
      <c r="D47" s="60">
        <v>281.25</v>
      </c>
      <c r="E47" s="34">
        <v>3225</v>
      </c>
      <c r="F47" s="35" t="s">
        <v>50</v>
      </c>
      <c r="G47" s="26" t="s">
        <v>14</v>
      </c>
    </row>
    <row r="48" spans="1:7" ht="27" customHeight="1" thickBot="1" x14ac:dyDescent="0.3">
      <c r="A48" s="61" t="s">
        <v>15</v>
      </c>
      <c r="B48" s="21"/>
      <c r="C48" s="22"/>
      <c r="D48" s="23">
        <f>SUM(D47:D47)</f>
        <v>281.25</v>
      </c>
      <c r="E48" s="22"/>
      <c r="F48" s="24"/>
      <c r="G48" s="25"/>
    </row>
    <row r="49" spans="1:7" x14ac:dyDescent="0.25">
      <c r="A49" s="59" t="s">
        <v>68</v>
      </c>
      <c r="B49" s="33" t="s">
        <v>69</v>
      </c>
      <c r="C49" s="34" t="s">
        <v>26</v>
      </c>
      <c r="D49" s="60">
        <v>112.5</v>
      </c>
      <c r="E49" s="34">
        <v>3221</v>
      </c>
      <c r="F49" s="35" t="s">
        <v>34</v>
      </c>
      <c r="G49" s="26" t="s">
        <v>14</v>
      </c>
    </row>
    <row r="50" spans="1:7" ht="27" customHeight="1" thickBot="1" x14ac:dyDescent="0.3">
      <c r="A50" s="61" t="s">
        <v>15</v>
      </c>
      <c r="B50" s="21"/>
      <c r="C50" s="22"/>
      <c r="D50" s="23">
        <f>SUM(D49:D49)</f>
        <v>112.5</v>
      </c>
      <c r="E50" s="22"/>
      <c r="F50" s="24"/>
      <c r="G50" s="25"/>
    </row>
    <row r="51" spans="1:7" x14ac:dyDescent="0.25">
      <c r="A51" s="59" t="s">
        <v>70</v>
      </c>
      <c r="B51" s="33" t="s">
        <v>71</v>
      </c>
      <c r="C51" s="34" t="s">
        <v>30</v>
      </c>
      <c r="D51" s="60">
        <v>131.25</v>
      </c>
      <c r="E51" s="34">
        <v>3238</v>
      </c>
      <c r="F51" s="35" t="s">
        <v>47</v>
      </c>
      <c r="G51" s="26" t="s">
        <v>14</v>
      </c>
    </row>
    <row r="52" spans="1:7" ht="27" customHeight="1" thickBot="1" x14ac:dyDescent="0.3">
      <c r="A52" s="61" t="s">
        <v>15</v>
      </c>
      <c r="B52" s="21"/>
      <c r="C52" s="22"/>
      <c r="D52" s="23">
        <f>SUM(D51:D51)</f>
        <v>131.25</v>
      </c>
      <c r="E52" s="22"/>
      <c r="F52" s="24"/>
      <c r="G52" s="25"/>
    </row>
    <row r="53" spans="1:7" x14ac:dyDescent="0.25">
      <c r="A53" s="59" t="s">
        <v>72</v>
      </c>
      <c r="B53" s="33" t="s">
        <v>73</v>
      </c>
      <c r="C53" s="34" t="s">
        <v>74</v>
      </c>
      <c r="D53" s="60">
        <v>375</v>
      </c>
      <c r="E53" s="34">
        <v>3238</v>
      </c>
      <c r="F53" s="35" t="s">
        <v>47</v>
      </c>
      <c r="G53" s="26" t="s">
        <v>14</v>
      </c>
    </row>
    <row r="54" spans="1:7" x14ac:dyDescent="0.25">
      <c r="A54" s="59" t="s">
        <v>72</v>
      </c>
      <c r="B54" s="33" t="s">
        <v>73</v>
      </c>
      <c r="C54" s="34" t="s">
        <v>74</v>
      </c>
      <c r="D54" s="60">
        <v>166</v>
      </c>
      <c r="E54" s="34">
        <v>3238</v>
      </c>
      <c r="F54" s="35" t="s">
        <v>47</v>
      </c>
      <c r="G54" s="27" t="s">
        <v>14</v>
      </c>
    </row>
    <row r="55" spans="1:7" x14ac:dyDescent="0.25">
      <c r="A55" s="59" t="s">
        <v>72</v>
      </c>
      <c r="B55" s="33" t="s">
        <v>73</v>
      </c>
      <c r="C55" s="34" t="s">
        <v>74</v>
      </c>
      <c r="D55" s="60">
        <v>375</v>
      </c>
      <c r="E55" s="34">
        <v>3238</v>
      </c>
      <c r="F55" s="35" t="s">
        <v>47</v>
      </c>
      <c r="G55" s="27" t="s">
        <v>14</v>
      </c>
    </row>
    <row r="56" spans="1:7" x14ac:dyDescent="0.25">
      <c r="A56" s="59" t="s">
        <v>72</v>
      </c>
      <c r="B56" s="33" t="s">
        <v>73</v>
      </c>
      <c r="C56" s="34" t="s">
        <v>74</v>
      </c>
      <c r="D56" s="60">
        <v>166</v>
      </c>
      <c r="E56" s="34">
        <v>3238</v>
      </c>
      <c r="F56" s="35" t="s">
        <v>47</v>
      </c>
      <c r="G56" s="27" t="s">
        <v>14</v>
      </c>
    </row>
    <row r="57" spans="1:7" ht="27" customHeight="1" thickBot="1" x14ac:dyDescent="0.3">
      <c r="A57" s="61" t="s">
        <v>15</v>
      </c>
      <c r="B57" s="21"/>
      <c r="C57" s="22"/>
      <c r="D57" s="23">
        <f>SUM(D53:D56)</f>
        <v>1082</v>
      </c>
      <c r="E57" s="22"/>
      <c r="F57" s="24"/>
      <c r="G57" s="25"/>
    </row>
    <row r="58" spans="1:7" x14ac:dyDescent="0.25">
      <c r="A58" s="59" t="s">
        <v>75</v>
      </c>
      <c r="B58" s="33" t="s">
        <v>76</v>
      </c>
      <c r="C58" s="34" t="s">
        <v>30</v>
      </c>
      <c r="D58" s="60">
        <v>62.5</v>
      </c>
      <c r="E58" s="34">
        <v>3239</v>
      </c>
      <c r="F58" s="35" t="s">
        <v>19</v>
      </c>
      <c r="G58" s="26" t="s">
        <v>14</v>
      </c>
    </row>
    <row r="59" spans="1:7" x14ac:dyDescent="0.25">
      <c r="A59" s="59" t="s">
        <v>75</v>
      </c>
      <c r="B59" s="33" t="s">
        <v>76</v>
      </c>
      <c r="C59" s="34" t="s">
        <v>30</v>
      </c>
      <c r="D59" s="60">
        <v>62.5</v>
      </c>
      <c r="E59" s="34">
        <v>3239</v>
      </c>
      <c r="F59" s="35" t="s">
        <v>19</v>
      </c>
      <c r="G59" s="27" t="s">
        <v>14</v>
      </c>
    </row>
    <row r="60" spans="1:7" ht="27" customHeight="1" thickBot="1" x14ac:dyDescent="0.3">
      <c r="A60" s="61" t="s">
        <v>15</v>
      </c>
      <c r="B60" s="21"/>
      <c r="C60" s="22"/>
      <c r="D60" s="23">
        <f>SUM(D58:D59)</f>
        <v>125</v>
      </c>
      <c r="E60" s="22"/>
      <c r="F60" s="24"/>
      <c r="G60" s="25"/>
    </row>
    <row r="61" spans="1:7" x14ac:dyDescent="0.25">
      <c r="A61" s="59" t="s">
        <v>77</v>
      </c>
      <c r="B61" s="33" t="s">
        <v>78</v>
      </c>
      <c r="C61" s="34" t="s">
        <v>22</v>
      </c>
      <c r="D61" s="60">
        <v>21.24</v>
      </c>
      <c r="E61" s="34">
        <v>3295</v>
      </c>
      <c r="F61" s="35" t="s">
        <v>79</v>
      </c>
      <c r="G61" s="26" t="s">
        <v>14</v>
      </c>
    </row>
    <row r="62" spans="1:7" ht="27" customHeight="1" thickBot="1" x14ac:dyDescent="0.3">
      <c r="A62" s="61" t="s">
        <v>15</v>
      </c>
      <c r="B62" s="21"/>
      <c r="C62" s="22"/>
      <c r="D62" s="23">
        <f>SUM(D61:D61)</f>
        <v>21.24</v>
      </c>
      <c r="E62" s="22"/>
      <c r="F62" s="24"/>
      <c r="G62" s="25"/>
    </row>
    <row r="63" spans="1:7" x14ac:dyDescent="0.25">
      <c r="A63" s="59" t="s">
        <v>80</v>
      </c>
      <c r="B63" s="33" t="s">
        <v>81</v>
      </c>
      <c r="C63" s="34" t="s">
        <v>82</v>
      </c>
      <c r="D63" s="60">
        <v>346.32</v>
      </c>
      <c r="E63" s="34">
        <v>3299</v>
      </c>
      <c r="F63" s="35" t="s">
        <v>13</v>
      </c>
      <c r="G63" s="26" t="s">
        <v>14</v>
      </c>
    </row>
    <row r="64" spans="1:7" ht="27" customHeight="1" thickBot="1" x14ac:dyDescent="0.3">
      <c r="A64" s="61" t="s">
        <v>15</v>
      </c>
      <c r="B64" s="21"/>
      <c r="C64" s="22"/>
      <c r="D64" s="23">
        <f>SUM(D63:D63)</f>
        <v>346.32</v>
      </c>
      <c r="E64" s="22"/>
      <c r="F64" s="24"/>
      <c r="G64" s="25"/>
    </row>
    <row r="65" spans="1:7" x14ac:dyDescent="0.25">
      <c r="A65" s="59" t="s">
        <v>83</v>
      </c>
      <c r="B65" s="33" t="s">
        <v>84</v>
      </c>
      <c r="C65" s="34" t="s">
        <v>30</v>
      </c>
      <c r="D65" s="60">
        <v>2456.25</v>
      </c>
      <c r="E65" s="34">
        <v>4227</v>
      </c>
      <c r="F65" s="35" t="s">
        <v>85</v>
      </c>
      <c r="G65" s="26" t="s">
        <v>14</v>
      </c>
    </row>
    <row r="66" spans="1:7" ht="27" customHeight="1" thickBot="1" x14ac:dyDescent="0.3">
      <c r="A66" s="61" t="s">
        <v>15</v>
      </c>
      <c r="B66" s="21"/>
      <c r="C66" s="22"/>
      <c r="D66" s="23">
        <f>SUM(D65:D65)</f>
        <v>2456.25</v>
      </c>
      <c r="E66" s="22"/>
      <c r="F66" s="24"/>
      <c r="G66" s="25"/>
    </row>
    <row r="67" spans="1:7" x14ac:dyDescent="0.25">
      <c r="A67" s="59" t="s">
        <v>86</v>
      </c>
      <c r="B67" s="33" t="s">
        <v>87</v>
      </c>
      <c r="C67" s="34" t="s">
        <v>22</v>
      </c>
      <c r="D67" s="60">
        <v>171.81</v>
      </c>
      <c r="E67" s="34">
        <v>3221</v>
      </c>
      <c r="F67" s="35" t="s">
        <v>34</v>
      </c>
      <c r="G67" s="26" t="s">
        <v>14</v>
      </c>
    </row>
    <row r="68" spans="1:7" ht="27" customHeight="1" thickBot="1" x14ac:dyDescent="0.3">
      <c r="A68" s="61" t="s">
        <v>15</v>
      </c>
      <c r="B68" s="21"/>
      <c r="C68" s="22"/>
      <c r="D68" s="23">
        <f>SUM(D67:D67)</f>
        <v>171.81</v>
      </c>
      <c r="E68" s="22"/>
      <c r="F68" s="24"/>
      <c r="G68" s="25"/>
    </row>
    <row r="69" spans="1:7" x14ac:dyDescent="0.25">
      <c r="A69" s="59" t="s">
        <v>88</v>
      </c>
      <c r="B69" s="33" t="s">
        <v>89</v>
      </c>
      <c r="C69" s="34" t="s">
        <v>22</v>
      </c>
      <c r="D69" s="60">
        <v>303.79000000000002</v>
      </c>
      <c r="E69" s="34">
        <v>3223</v>
      </c>
      <c r="F69" s="35" t="s">
        <v>90</v>
      </c>
      <c r="G69" s="26" t="s">
        <v>14</v>
      </c>
    </row>
    <row r="70" spans="1:7" ht="27" customHeight="1" thickBot="1" x14ac:dyDescent="0.3">
      <c r="A70" s="61" t="s">
        <v>15</v>
      </c>
      <c r="B70" s="21"/>
      <c r="C70" s="22"/>
      <c r="D70" s="23">
        <f>SUM(D69:D69)</f>
        <v>303.79000000000002</v>
      </c>
      <c r="E70" s="22"/>
      <c r="F70" s="24"/>
      <c r="G70" s="25"/>
    </row>
    <row r="71" spans="1:7" x14ac:dyDescent="0.25">
      <c r="A71" s="59" t="s">
        <v>91</v>
      </c>
      <c r="B71" s="33" t="s">
        <v>92</v>
      </c>
      <c r="C71" s="34" t="s">
        <v>93</v>
      </c>
      <c r="D71" s="60">
        <v>132.72</v>
      </c>
      <c r="E71" s="34">
        <v>3235</v>
      </c>
      <c r="F71" s="35" t="s">
        <v>38</v>
      </c>
      <c r="G71" s="26" t="s">
        <v>14</v>
      </c>
    </row>
    <row r="72" spans="1:7" ht="27" customHeight="1" thickBot="1" x14ac:dyDescent="0.3">
      <c r="A72" s="61" t="s">
        <v>15</v>
      </c>
      <c r="B72" s="21"/>
      <c r="C72" s="22"/>
      <c r="D72" s="23">
        <f>SUM(D71:D71)</f>
        <v>132.72</v>
      </c>
      <c r="E72" s="22"/>
      <c r="F72" s="24"/>
      <c r="G72" s="25"/>
    </row>
    <row r="73" spans="1:7" x14ac:dyDescent="0.25">
      <c r="A73" s="59" t="s">
        <v>94</v>
      </c>
      <c r="B73" s="33" t="s">
        <v>95</v>
      </c>
      <c r="C73" s="34" t="s">
        <v>96</v>
      </c>
      <c r="D73" s="60">
        <v>15.14</v>
      </c>
      <c r="E73" s="34">
        <v>3223</v>
      </c>
      <c r="F73" s="35" t="s">
        <v>90</v>
      </c>
      <c r="G73" s="26" t="s">
        <v>14</v>
      </c>
    </row>
    <row r="74" spans="1:7" ht="27" customHeight="1" thickBot="1" x14ac:dyDescent="0.3">
      <c r="A74" s="61" t="s">
        <v>15</v>
      </c>
      <c r="B74" s="21"/>
      <c r="C74" s="22"/>
      <c r="D74" s="23">
        <f>SUM(D73:D73)</f>
        <v>15.14</v>
      </c>
      <c r="E74" s="22"/>
      <c r="F74" s="24"/>
      <c r="G74" s="25"/>
    </row>
    <row r="75" spans="1:7" x14ac:dyDescent="0.25">
      <c r="A75" s="59" t="s">
        <v>97</v>
      </c>
      <c r="B75" s="33" t="s">
        <v>98</v>
      </c>
      <c r="C75" s="34" t="s">
        <v>99</v>
      </c>
      <c r="D75" s="60">
        <v>140</v>
      </c>
      <c r="E75" s="34">
        <v>3231</v>
      </c>
      <c r="F75" s="35" t="s">
        <v>44</v>
      </c>
      <c r="G75" s="26" t="s">
        <v>14</v>
      </c>
    </row>
    <row r="76" spans="1:7" x14ac:dyDescent="0.25">
      <c r="A76" s="59"/>
      <c r="B76" s="33"/>
      <c r="C76" s="34"/>
      <c r="D76" s="60">
        <v>380</v>
      </c>
      <c r="E76" s="34">
        <v>3232</v>
      </c>
      <c r="F76" s="35" t="s">
        <v>27</v>
      </c>
      <c r="G76" s="27" t="s">
        <v>14</v>
      </c>
    </row>
    <row r="77" spans="1:7" x14ac:dyDescent="0.25">
      <c r="A77" s="59"/>
      <c r="B77" s="33"/>
      <c r="C77" s="34"/>
      <c r="D77" s="60">
        <v>3300</v>
      </c>
      <c r="E77" s="34">
        <v>4221</v>
      </c>
      <c r="F77" s="35" t="s">
        <v>100</v>
      </c>
      <c r="G77" s="27" t="s">
        <v>14</v>
      </c>
    </row>
    <row r="78" spans="1:7" x14ac:dyDescent="0.25">
      <c r="A78" s="59"/>
      <c r="B78" s="33"/>
      <c r="C78" s="34"/>
      <c r="D78" s="60">
        <v>1950</v>
      </c>
      <c r="E78" s="34">
        <v>4227</v>
      </c>
      <c r="F78" s="35" t="s">
        <v>85</v>
      </c>
      <c r="G78" s="27" t="s">
        <v>14</v>
      </c>
    </row>
    <row r="79" spans="1:7" ht="27" customHeight="1" thickBot="1" x14ac:dyDescent="0.3">
      <c r="A79" s="61" t="s">
        <v>15</v>
      </c>
      <c r="B79" s="21"/>
      <c r="C79" s="22"/>
      <c r="D79" s="23">
        <f>SUM(D75:D78)</f>
        <v>5770</v>
      </c>
      <c r="E79" s="22"/>
      <c r="F79" s="24"/>
      <c r="G79" s="25"/>
    </row>
    <row r="80" spans="1:7" x14ac:dyDescent="0.25">
      <c r="A80" s="59" t="s">
        <v>101</v>
      </c>
      <c r="B80" s="33" t="s">
        <v>102</v>
      </c>
      <c r="C80" s="34" t="s">
        <v>103</v>
      </c>
      <c r="D80" s="60">
        <v>870.71</v>
      </c>
      <c r="E80" s="34">
        <v>3223</v>
      </c>
      <c r="F80" s="35" t="s">
        <v>90</v>
      </c>
      <c r="G80" s="26" t="s">
        <v>14</v>
      </c>
    </row>
    <row r="81" spans="1:7" ht="27" customHeight="1" thickBot="1" x14ac:dyDescent="0.3">
      <c r="A81" s="61" t="s">
        <v>15</v>
      </c>
      <c r="B81" s="21"/>
      <c r="C81" s="22"/>
      <c r="D81" s="23">
        <f>SUM(D80:D80)</f>
        <v>870.71</v>
      </c>
      <c r="E81" s="22"/>
      <c r="F81" s="24"/>
      <c r="G81" s="25"/>
    </row>
    <row r="82" spans="1:7" x14ac:dyDescent="0.25">
      <c r="A82" s="59" t="s">
        <v>104</v>
      </c>
      <c r="B82" s="33" t="s">
        <v>105</v>
      </c>
      <c r="C82" s="34" t="s">
        <v>22</v>
      </c>
      <c r="D82" s="60">
        <v>100.63</v>
      </c>
      <c r="E82" s="34">
        <v>3221</v>
      </c>
      <c r="F82" s="35" t="s">
        <v>34</v>
      </c>
      <c r="G82" s="26" t="s">
        <v>14</v>
      </c>
    </row>
    <row r="83" spans="1:7" ht="27" customHeight="1" thickBot="1" x14ac:dyDescent="0.3">
      <c r="A83" s="61" t="s">
        <v>15</v>
      </c>
      <c r="B83" s="21"/>
      <c r="C83" s="22"/>
      <c r="D83" s="23">
        <f>SUM(D82:D82)</f>
        <v>100.63</v>
      </c>
      <c r="E83" s="22"/>
      <c r="F83" s="24"/>
      <c r="G83" s="25"/>
    </row>
    <row r="84" spans="1:7" x14ac:dyDescent="0.25">
      <c r="A84" s="59" t="s">
        <v>106</v>
      </c>
      <c r="B84" s="33" t="s">
        <v>107</v>
      </c>
      <c r="C84" s="34" t="s">
        <v>22</v>
      </c>
      <c r="D84" s="60">
        <v>4612.5</v>
      </c>
      <c r="E84" s="34">
        <v>4226</v>
      </c>
      <c r="F84" s="35" t="s">
        <v>51</v>
      </c>
      <c r="G84" s="26" t="s">
        <v>14</v>
      </c>
    </row>
    <row r="85" spans="1:7" ht="27" customHeight="1" thickBot="1" x14ac:dyDescent="0.3">
      <c r="A85" s="61" t="s">
        <v>15</v>
      </c>
      <c r="B85" s="21"/>
      <c r="C85" s="22"/>
      <c r="D85" s="23">
        <f>SUM(D84:D84)</f>
        <v>4612.5</v>
      </c>
      <c r="E85" s="22"/>
      <c r="F85" s="24"/>
      <c r="G85" s="25"/>
    </row>
    <row r="86" spans="1:7" x14ac:dyDescent="0.25">
      <c r="A86" s="59" t="s">
        <v>108</v>
      </c>
      <c r="B86" s="33" t="s">
        <v>109</v>
      </c>
      <c r="C86" s="34" t="s">
        <v>110</v>
      </c>
      <c r="D86" s="60">
        <v>750</v>
      </c>
      <c r="E86" s="34">
        <v>3237</v>
      </c>
      <c r="F86" s="35" t="s">
        <v>111</v>
      </c>
      <c r="G86" s="26" t="s">
        <v>14</v>
      </c>
    </row>
    <row r="87" spans="1:7" ht="27" customHeight="1" thickBot="1" x14ac:dyDescent="0.3">
      <c r="A87" s="61" t="s">
        <v>15</v>
      </c>
      <c r="B87" s="21"/>
      <c r="C87" s="22"/>
      <c r="D87" s="23">
        <f>SUM(D86:D86)</f>
        <v>750</v>
      </c>
      <c r="E87" s="22"/>
      <c r="F87" s="24"/>
      <c r="G87" s="25"/>
    </row>
    <row r="88" spans="1:7" x14ac:dyDescent="0.25">
      <c r="A88" s="59" t="s">
        <v>112</v>
      </c>
      <c r="B88" s="33" t="s">
        <v>113</v>
      </c>
      <c r="C88" s="34" t="s">
        <v>30</v>
      </c>
      <c r="D88" s="60">
        <v>665</v>
      </c>
      <c r="E88" s="34">
        <v>3239</v>
      </c>
      <c r="F88" s="35" t="s">
        <v>19</v>
      </c>
      <c r="G88" s="26" t="s">
        <v>14</v>
      </c>
    </row>
    <row r="89" spans="1:7" ht="27" customHeight="1" thickBot="1" x14ac:dyDescent="0.3">
      <c r="A89" s="61" t="s">
        <v>15</v>
      </c>
      <c r="B89" s="21"/>
      <c r="C89" s="22"/>
      <c r="D89" s="23">
        <f>SUM(D88:D88)</f>
        <v>665</v>
      </c>
      <c r="E89" s="22"/>
      <c r="F89" s="24"/>
      <c r="G89" s="25"/>
    </row>
    <row r="90" spans="1:7" x14ac:dyDescent="0.25">
      <c r="A90" s="59" t="s">
        <v>114</v>
      </c>
      <c r="B90" s="33" t="s">
        <v>115</v>
      </c>
      <c r="C90" s="34" t="s">
        <v>116</v>
      </c>
      <c r="D90" s="60">
        <v>281</v>
      </c>
      <c r="E90" s="34">
        <v>3211</v>
      </c>
      <c r="F90" s="35" t="s">
        <v>144</v>
      </c>
      <c r="G90" s="26" t="s">
        <v>14</v>
      </c>
    </row>
    <row r="91" spans="1:7" ht="27" customHeight="1" thickBot="1" x14ac:dyDescent="0.3">
      <c r="A91" s="61" t="s">
        <v>15</v>
      </c>
      <c r="B91" s="21"/>
      <c r="C91" s="22"/>
      <c r="D91" s="23">
        <f>SUM(D90:D90)</f>
        <v>281</v>
      </c>
      <c r="E91" s="22"/>
      <c r="F91" s="24"/>
      <c r="G91" s="25"/>
    </row>
    <row r="92" spans="1:7" x14ac:dyDescent="0.25">
      <c r="A92" s="63" t="s">
        <v>117</v>
      </c>
      <c r="B92" s="36" t="s">
        <v>118</v>
      </c>
      <c r="C92" s="64" t="s">
        <v>119</v>
      </c>
      <c r="D92" s="65">
        <v>6.93</v>
      </c>
      <c r="E92" s="64">
        <v>3233</v>
      </c>
      <c r="F92" s="66" t="s">
        <v>120</v>
      </c>
      <c r="G92" s="26" t="s">
        <v>14</v>
      </c>
    </row>
    <row r="93" spans="1:7" x14ac:dyDescent="0.25">
      <c r="A93" s="59"/>
      <c r="B93" s="33"/>
      <c r="C93" s="34"/>
      <c r="D93" s="60">
        <v>18.13</v>
      </c>
      <c r="E93" s="34">
        <v>3234</v>
      </c>
      <c r="F93" s="35" t="s">
        <v>61</v>
      </c>
      <c r="G93" s="27" t="s">
        <v>14</v>
      </c>
    </row>
    <row r="94" spans="1:7" ht="27" customHeight="1" thickBot="1" x14ac:dyDescent="0.3">
      <c r="A94" s="61" t="s">
        <v>15</v>
      </c>
      <c r="B94" s="21"/>
      <c r="C94" s="22"/>
      <c r="D94" s="23">
        <f>SUM(D92:D93)</f>
        <v>25.06</v>
      </c>
      <c r="E94" s="22"/>
      <c r="F94" s="24"/>
      <c r="G94" s="25"/>
    </row>
    <row r="95" spans="1:7" x14ac:dyDescent="0.25">
      <c r="A95" s="59" t="s">
        <v>121</v>
      </c>
      <c r="B95" s="33" t="s">
        <v>122</v>
      </c>
      <c r="C95" s="34" t="s">
        <v>123</v>
      </c>
      <c r="D95" s="60">
        <v>50</v>
      </c>
      <c r="E95" s="34">
        <v>3223</v>
      </c>
      <c r="F95" s="35" t="s">
        <v>90</v>
      </c>
      <c r="G95" s="26" t="s">
        <v>14</v>
      </c>
    </row>
    <row r="96" spans="1:7" x14ac:dyDescent="0.25">
      <c r="A96" s="59"/>
      <c r="B96" s="33"/>
      <c r="C96" s="34"/>
      <c r="D96" s="60">
        <v>700</v>
      </c>
      <c r="E96" s="34">
        <v>3235</v>
      </c>
      <c r="F96" s="35" t="s">
        <v>38</v>
      </c>
      <c r="G96" s="27" t="s">
        <v>14</v>
      </c>
    </row>
    <row r="97" spans="1:7" ht="27" customHeight="1" thickBot="1" x14ac:dyDescent="0.3">
      <c r="A97" s="61" t="s">
        <v>15</v>
      </c>
      <c r="B97" s="21"/>
      <c r="C97" s="22"/>
      <c r="D97" s="23">
        <f>SUM(D95:D96)</f>
        <v>750</v>
      </c>
      <c r="E97" s="22"/>
      <c r="F97" s="24"/>
      <c r="G97" s="25"/>
    </row>
    <row r="98" spans="1:7" x14ac:dyDescent="0.25">
      <c r="A98" s="59" t="s">
        <v>124</v>
      </c>
      <c r="B98" s="33" t="s">
        <v>125</v>
      </c>
      <c r="C98" s="34" t="s">
        <v>126</v>
      </c>
      <c r="D98" s="60">
        <v>1898</v>
      </c>
      <c r="E98" s="34">
        <v>3236</v>
      </c>
      <c r="F98" s="35" t="s">
        <v>127</v>
      </c>
      <c r="G98" s="26" t="s">
        <v>14</v>
      </c>
    </row>
    <row r="99" spans="1:7" ht="27" customHeight="1" thickBot="1" x14ac:dyDescent="0.3">
      <c r="A99" s="61" t="s">
        <v>15</v>
      </c>
      <c r="B99" s="21"/>
      <c r="C99" s="22"/>
      <c r="D99" s="23">
        <f>SUM(D98:D98)</f>
        <v>1898</v>
      </c>
      <c r="E99" s="22"/>
      <c r="F99" s="24"/>
      <c r="G99" s="25"/>
    </row>
    <row r="100" spans="1:7" x14ac:dyDescent="0.25">
      <c r="A100" s="59" t="s">
        <v>128</v>
      </c>
      <c r="B100" s="33" t="s">
        <v>129</v>
      </c>
      <c r="C100" s="34" t="s">
        <v>74</v>
      </c>
      <c r="D100" s="60">
        <v>49.88</v>
      </c>
      <c r="E100" s="34">
        <v>3234</v>
      </c>
      <c r="F100" s="35" t="s">
        <v>61</v>
      </c>
      <c r="G100" s="26" t="s">
        <v>14</v>
      </c>
    </row>
    <row r="101" spans="1:7" ht="27" customHeight="1" thickBot="1" x14ac:dyDescent="0.3">
      <c r="A101" s="61" t="s">
        <v>15</v>
      </c>
      <c r="B101" s="21"/>
      <c r="C101" s="22"/>
      <c r="D101" s="23">
        <f>SUM(D100:D100)</f>
        <v>49.88</v>
      </c>
      <c r="E101" s="22"/>
      <c r="F101" s="24"/>
      <c r="G101" s="25"/>
    </row>
    <row r="102" spans="1:7" x14ac:dyDescent="0.25">
      <c r="A102" s="59" t="s">
        <v>130</v>
      </c>
      <c r="B102" s="33" t="s">
        <v>131</v>
      </c>
      <c r="C102" s="34" t="s">
        <v>132</v>
      </c>
      <c r="D102" s="60">
        <v>450</v>
      </c>
      <c r="E102" s="34">
        <v>3239</v>
      </c>
      <c r="F102" s="35" t="s">
        <v>19</v>
      </c>
      <c r="G102" s="26" t="s">
        <v>14</v>
      </c>
    </row>
    <row r="103" spans="1:7" ht="27" customHeight="1" thickBot="1" x14ac:dyDescent="0.3">
      <c r="A103" s="61" t="s">
        <v>15</v>
      </c>
      <c r="B103" s="21"/>
      <c r="C103" s="22"/>
      <c r="D103" s="23">
        <f>SUM(D102:D102)</f>
        <v>450</v>
      </c>
      <c r="E103" s="22"/>
      <c r="F103" s="24"/>
      <c r="G103" s="25"/>
    </row>
    <row r="104" spans="1:7" x14ac:dyDescent="0.25">
      <c r="A104" s="59" t="s">
        <v>133</v>
      </c>
      <c r="B104" s="33" t="s">
        <v>134</v>
      </c>
      <c r="C104" s="34" t="s">
        <v>26</v>
      </c>
      <c r="D104" s="60">
        <v>120.31</v>
      </c>
      <c r="E104" s="34">
        <v>3431</v>
      </c>
      <c r="F104" s="35" t="s">
        <v>135</v>
      </c>
      <c r="G104" s="26" t="s">
        <v>14</v>
      </c>
    </row>
    <row r="105" spans="1:7" x14ac:dyDescent="0.25">
      <c r="A105" s="59" t="s">
        <v>133</v>
      </c>
      <c r="B105" s="33" t="s">
        <v>147</v>
      </c>
      <c r="C105" s="34" t="s">
        <v>26</v>
      </c>
      <c r="D105" s="60">
        <v>125.72</v>
      </c>
      <c r="E105" s="34">
        <v>3431</v>
      </c>
      <c r="F105" s="35" t="s">
        <v>135</v>
      </c>
      <c r="G105" s="27" t="s">
        <v>14</v>
      </c>
    </row>
    <row r="106" spans="1:7" ht="27" customHeight="1" thickBot="1" x14ac:dyDescent="0.3">
      <c r="A106" s="61" t="s">
        <v>15</v>
      </c>
      <c r="B106" s="21"/>
      <c r="C106" s="22"/>
      <c r="D106" s="23">
        <f>SUM(D104:D105)</f>
        <v>246.03</v>
      </c>
      <c r="E106" s="22"/>
      <c r="F106" s="24"/>
      <c r="G106" s="25"/>
    </row>
    <row r="107" spans="1:7" x14ac:dyDescent="0.25">
      <c r="A107" s="59" t="s">
        <v>136</v>
      </c>
      <c r="B107" s="33" t="s">
        <v>137</v>
      </c>
      <c r="C107" s="34" t="s">
        <v>30</v>
      </c>
      <c r="D107" s="60">
        <v>32.49</v>
      </c>
      <c r="E107" s="34">
        <v>3221</v>
      </c>
      <c r="F107" s="35" t="s">
        <v>34</v>
      </c>
      <c r="G107" s="26" t="s">
        <v>14</v>
      </c>
    </row>
    <row r="108" spans="1:7" x14ac:dyDescent="0.25">
      <c r="A108" s="59"/>
      <c r="B108" s="33"/>
      <c r="C108" s="34"/>
      <c r="D108" s="60">
        <v>24.7</v>
      </c>
      <c r="E108" s="34">
        <v>3224</v>
      </c>
      <c r="F108" s="35" t="s">
        <v>138</v>
      </c>
      <c r="G108" s="27" t="s">
        <v>14</v>
      </c>
    </row>
    <row r="109" spans="1:7" x14ac:dyDescent="0.25">
      <c r="A109" s="59" t="s">
        <v>136</v>
      </c>
      <c r="B109" s="33" t="s">
        <v>137</v>
      </c>
      <c r="C109" s="34" t="s">
        <v>30</v>
      </c>
      <c r="D109" s="60">
        <v>13.44</v>
      </c>
      <c r="E109" s="34">
        <v>3224</v>
      </c>
      <c r="F109" s="35" t="s">
        <v>138</v>
      </c>
      <c r="G109" s="27" t="s">
        <v>14</v>
      </c>
    </row>
    <row r="110" spans="1:7" x14ac:dyDescent="0.25">
      <c r="A110" s="59" t="s">
        <v>136</v>
      </c>
      <c r="B110" s="33" t="s">
        <v>137</v>
      </c>
      <c r="C110" s="34" t="s">
        <v>30</v>
      </c>
      <c r="D110" s="60">
        <v>12.54</v>
      </c>
      <c r="E110" s="34">
        <v>3221</v>
      </c>
      <c r="F110" s="35" t="s">
        <v>34</v>
      </c>
      <c r="G110" s="27"/>
    </row>
    <row r="111" spans="1:7" x14ac:dyDescent="0.25">
      <c r="A111" s="59"/>
      <c r="B111" s="33"/>
      <c r="C111" s="34"/>
      <c r="D111" s="60">
        <v>14.17</v>
      </c>
      <c r="E111" s="34">
        <v>3224</v>
      </c>
      <c r="F111" s="35" t="s">
        <v>138</v>
      </c>
      <c r="G111" s="27"/>
    </row>
    <row r="112" spans="1:7" ht="27" customHeight="1" thickBot="1" x14ac:dyDescent="0.3">
      <c r="A112" s="61" t="s">
        <v>15</v>
      </c>
      <c r="B112" s="21"/>
      <c r="C112" s="22"/>
      <c r="D112" s="23">
        <f>SUM(D107:D111)</f>
        <v>97.339999999999989</v>
      </c>
      <c r="E112" s="22"/>
      <c r="F112" s="24"/>
      <c r="G112" s="25"/>
    </row>
    <row r="113" spans="1:7" ht="27" customHeight="1" x14ac:dyDescent="0.25">
      <c r="A113" s="37" t="s">
        <v>149</v>
      </c>
      <c r="B113" s="67" t="s">
        <v>148</v>
      </c>
      <c r="C113" s="67"/>
      <c r="D113" s="38">
        <v>197.91</v>
      </c>
      <c r="E113" s="39">
        <v>3237</v>
      </c>
      <c r="F113" s="40" t="s">
        <v>151</v>
      </c>
      <c r="G113" s="48" t="s">
        <v>14</v>
      </c>
    </row>
    <row r="114" spans="1:7" ht="27" customHeight="1" thickBot="1" x14ac:dyDescent="0.3">
      <c r="A114" s="44" t="s">
        <v>150</v>
      </c>
      <c r="B114" s="68" t="s">
        <v>148</v>
      </c>
      <c r="C114" s="68"/>
      <c r="D114" s="45">
        <v>196.38</v>
      </c>
      <c r="E114" s="46">
        <v>3237</v>
      </c>
      <c r="F114" s="47" t="s">
        <v>151</v>
      </c>
      <c r="G114" s="27" t="s">
        <v>14</v>
      </c>
    </row>
    <row r="115" spans="1:7" ht="27" customHeight="1" thickBot="1" x14ac:dyDescent="0.3">
      <c r="A115" s="69" t="s">
        <v>15</v>
      </c>
      <c r="B115" s="70"/>
      <c r="C115" s="70"/>
      <c r="D115" s="30">
        <f>D8+D10+D12+D14+D16+D18+D21+D23+D26+D29+D35+D37+D39+D42+D44+D46+D48+D50+D52+D57+D60+D62+D64+D66+D68+D70+D72+D74+D79+D81+D83+D85+D87+D89+D91+D94+D97+D99+D101+D103+D106+D112+D113+D114</f>
        <v>30253.64</v>
      </c>
      <c r="E115" s="29"/>
      <c r="F115" s="31"/>
      <c r="G115" s="32"/>
    </row>
    <row r="116" spans="1:7" ht="15" customHeight="1" thickBot="1" x14ac:dyDescent="0.3">
      <c r="A116" s="42"/>
      <c r="B116" s="71" t="s">
        <v>152</v>
      </c>
      <c r="C116" s="71"/>
      <c r="D116" s="43"/>
      <c r="E116" s="29"/>
      <c r="F116" s="31"/>
      <c r="G116" s="32"/>
    </row>
    <row r="117" spans="1:7" x14ac:dyDescent="0.25">
      <c r="A117" s="59"/>
      <c r="B117" s="33"/>
      <c r="C117" s="34"/>
      <c r="D117" s="54">
        <v>71549.37</v>
      </c>
      <c r="E117" s="39">
        <v>3111</v>
      </c>
      <c r="F117" s="49" t="s">
        <v>139</v>
      </c>
      <c r="G117" s="48" t="s">
        <v>14</v>
      </c>
    </row>
    <row r="118" spans="1:7" x14ac:dyDescent="0.25">
      <c r="A118" s="59"/>
      <c r="B118" s="33"/>
      <c r="C118" s="34"/>
      <c r="D118" s="55">
        <v>7316.22</v>
      </c>
      <c r="E118" s="41">
        <v>3113</v>
      </c>
      <c r="F118" s="50" t="s">
        <v>140</v>
      </c>
      <c r="G118" s="51" t="s">
        <v>14</v>
      </c>
    </row>
    <row r="119" spans="1:7" x14ac:dyDescent="0.25">
      <c r="A119" s="59"/>
      <c r="B119" s="33"/>
      <c r="C119" s="34"/>
      <c r="D119" s="55">
        <v>2223.39</v>
      </c>
      <c r="E119" s="41">
        <v>3114</v>
      </c>
      <c r="F119" s="50" t="s">
        <v>141</v>
      </c>
      <c r="G119" s="51" t="s">
        <v>14</v>
      </c>
    </row>
    <row r="120" spans="1:7" x14ac:dyDescent="0.25">
      <c r="A120" s="59"/>
      <c r="B120" s="33"/>
      <c r="C120" s="34"/>
      <c r="D120" s="55">
        <v>11361.43</v>
      </c>
      <c r="E120" s="41">
        <v>3132</v>
      </c>
      <c r="F120" s="50" t="s">
        <v>143</v>
      </c>
      <c r="G120" s="51" t="s">
        <v>14</v>
      </c>
    </row>
    <row r="121" spans="1:7" x14ac:dyDescent="0.25">
      <c r="A121" s="59"/>
      <c r="B121" s="33"/>
      <c r="C121" s="34"/>
      <c r="D121" s="55">
        <v>3184.68</v>
      </c>
      <c r="E121" s="41">
        <v>3212</v>
      </c>
      <c r="F121" s="50" t="s">
        <v>145</v>
      </c>
      <c r="G121" s="51" t="s">
        <v>14</v>
      </c>
    </row>
    <row r="122" spans="1:7" x14ac:dyDescent="0.25">
      <c r="A122" s="59"/>
      <c r="B122" s="33"/>
      <c r="C122" s="34"/>
      <c r="D122" s="55">
        <v>194</v>
      </c>
      <c r="E122" s="41">
        <v>3295</v>
      </c>
      <c r="F122" s="50" t="s">
        <v>79</v>
      </c>
      <c r="G122" s="51" t="s">
        <v>14</v>
      </c>
    </row>
    <row r="123" spans="1:7" x14ac:dyDescent="0.25">
      <c r="A123" s="59"/>
      <c r="B123" s="33"/>
      <c r="C123" s="34"/>
      <c r="D123" s="55">
        <v>3200</v>
      </c>
      <c r="E123" s="41">
        <v>3121</v>
      </c>
      <c r="F123" s="50" t="s">
        <v>142</v>
      </c>
      <c r="G123" s="51" t="s">
        <v>14</v>
      </c>
    </row>
    <row r="124" spans="1:7" x14ac:dyDescent="0.25">
      <c r="A124" s="59"/>
      <c r="B124" s="33"/>
      <c r="C124" s="34"/>
      <c r="D124" s="55">
        <v>10200</v>
      </c>
      <c r="E124" s="41">
        <v>3121</v>
      </c>
      <c r="F124" s="50" t="s">
        <v>142</v>
      </c>
      <c r="G124" s="51" t="s">
        <v>14</v>
      </c>
    </row>
    <row r="125" spans="1:7" x14ac:dyDescent="0.25">
      <c r="A125" s="59"/>
      <c r="B125" s="33"/>
      <c r="C125" s="34"/>
      <c r="D125" s="55">
        <v>564.45000000000005</v>
      </c>
      <c r="E125" s="41">
        <v>3211</v>
      </c>
      <c r="F125" s="50" t="s">
        <v>144</v>
      </c>
      <c r="G125" s="51" t="s">
        <v>14</v>
      </c>
    </row>
    <row r="126" spans="1:7" ht="15.75" thickBot="1" x14ac:dyDescent="0.3">
      <c r="A126" s="59"/>
      <c r="B126" s="33"/>
      <c r="C126" s="34"/>
      <c r="D126" s="56">
        <v>240</v>
      </c>
      <c r="E126" s="46">
        <v>3214</v>
      </c>
      <c r="F126" s="52" t="s">
        <v>146</v>
      </c>
      <c r="G126" s="53" t="s">
        <v>14</v>
      </c>
    </row>
    <row r="127" spans="1:7" ht="21" customHeight="1" thickBot="1" x14ac:dyDescent="0.3">
      <c r="A127" s="42" t="s">
        <v>15</v>
      </c>
      <c r="B127" s="28"/>
      <c r="C127" s="29"/>
      <c r="D127" s="30">
        <f>SUM(D117:D126)</f>
        <v>110033.54</v>
      </c>
      <c r="E127" s="29"/>
      <c r="F127" s="31"/>
      <c r="G127" s="32"/>
    </row>
    <row r="128" spans="1:7" ht="15.75" thickBot="1" x14ac:dyDescent="0.3">
      <c r="A128" s="62" t="s">
        <v>155</v>
      </c>
      <c r="B128" s="28"/>
      <c r="C128" s="29"/>
      <c r="D128" s="30">
        <f>D115+D127</f>
        <v>140287.18</v>
      </c>
      <c r="E128" s="29"/>
      <c r="F128" s="31"/>
      <c r="G128" s="32"/>
    </row>
    <row r="129" spans="1:7" x14ac:dyDescent="0.25">
      <c r="A129" s="9"/>
      <c r="B129" s="14"/>
      <c r="C129" s="10"/>
      <c r="D129" s="18"/>
      <c r="E129" s="10"/>
      <c r="F129" s="9"/>
    </row>
    <row r="130" spans="1:7" x14ac:dyDescent="0.25">
      <c r="A130" s="9"/>
      <c r="B130" s="14"/>
      <c r="C130" s="10"/>
      <c r="D130" s="18"/>
      <c r="E130" s="10"/>
      <c r="F130" s="9" t="s">
        <v>153</v>
      </c>
      <c r="G130" t="s">
        <v>154</v>
      </c>
    </row>
    <row r="131" spans="1:7" x14ac:dyDescent="0.25">
      <c r="A131" s="9"/>
      <c r="B131" s="14"/>
      <c r="C131" s="10"/>
      <c r="D131" s="18"/>
      <c r="E131" s="10"/>
      <c r="F131" s="9"/>
    </row>
    <row r="132" spans="1:7" x14ac:dyDescent="0.25">
      <c r="A132" s="9"/>
      <c r="B132" s="14"/>
      <c r="C132" s="10"/>
      <c r="D132" s="18"/>
      <c r="E132" s="10"/>
      <c r="F132" s="9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mergeCells count="4">
    <mergeCell ref="B113:C113"/>
    <mergeCell ref="B114:C114"/>
    <mergeCell ref="A115:C115"/>
    <mergeCell ref="B116:C116"/>
  </mergeCells>
  <phoneticPr fontId="5" type="noConversion"/>
  <pageMargins left="0.7" right="0.7" top="0.75" bottom="0.75" header="0.3" footer="0.3"/>
  <pageSetup paperSize="9" scale="50" fitToHeight="0" orientation="landscape" r:id="rId1"/>
  <rowBreaks count="2" manualBreakCount="2">
    <brk id="44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Andrea</cp:lastModifiedBy>
  <cp:lastPrinted>2026-01-19T12:39:08Z</cp:lastPrinted>
  <dcterms:created xsi:type="dcterms:W3CDTF">2024-03-05T11:42:46Z</dcterms:created>
  <dcterms:modified xsi:type="dcterms:W3CDTF">2026-01-19T12:41:14Z</dcterms:modified>
</cp:coreProperties>
</file>